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71" i="1" l="1"/>
  <c r="J171" i="1"/>
  <c r="I171" i="1"/>
  <c r="H171" i="1"/>
  <c r="G171" i="1"/>
  <c r="F171" i="1"/>
  <c r="B228" i="1" l="1"/>
  <c r="A228" i="1"/>
  <c r="L227" i="1"/>
  <c r="J227" i="1"/>
  <c r="I227" i="1"/>
  <c r="H227" i="1"/>
  <c r="G227" i="1"/>
  <c r="F227" i="1"/>
  <c r="B216" i="1"/>
  <c r="A216" i="1"/>
  <c r="L215" i="1"/>
  <c r="L228" i="1" s="1"/>
  <c r="J215" i="1"/>
  <c r="J228" i="1" s="1"/>
  <c r="I215" i="1"/>
  <c r="H215" i="1"/>
  <c r="H228" i="1" s="1"/>
  <c r="G215" i="1"/>
  <c r="G228" i="1" s="1"/>
  <c r="F215" i="1"/>
  <c r="F228" i="1" s="1"/>
  <c r="B206" i="1"/>
  <c r="A206" i="1"/>
  <c r="L205" i="1"/>
  <c r="J205" i="1"/>
  <c r="I205" i="1"/>
  <c r="H205" i="1"/>
  <c r="G205" i="1"/>
  <c r="F205" i="1"/>
  <c r="B194" i="1"/>
  <c r="A194" i="1"/>
  <c r="L193" i="1"/>
  <c r="J193" i="1"/>
  <c r="J206" i="1" s="1"/>
  <c r="I193" i="1"/>
  <c r="I206" i="1" s="1"/>
  <c r="H193" i="1"/>
  <c r="H206" i="1" s="1"/>
  <c r="G193" i="1"/>
  <c r="G206" i="1" s="1"/>
  <c r="F193" i="1"/>
  <c r="F206" i="1" s="1"/>
  <c r="B183" i="1"/>
  <c r="A183" i="1"/>
  <c r="L182" i="1"/>
  <c r="J182" i="1"/>
  <c r="I182" i="1"/>
  <c r="H182" i="1"/>
  <c r="H183" i="1" s="1"/>
  <c r="G182" i="1"/>
  <c r="G183" i="1" s="1"/>
  <c r="F182" i="1"/>
  <c r="F183" i="1" s="1"/>
  <c r="B172" i="1"/>
  <c r="A172" i="1"/>
  <c r="L183" i="1"/>
  <c r="J183" i="1"/>
  <c r="B162" i="1"/>
  <c r="A162" i="1"/>
  <c r="L161" i="1"/>
  <c r="J161" i="1"/>
  <c r="I161" i="1"/>
  <c r="H161" i="1"/>
  <c r="G161" i="1"/>
  <c r="F161" i="1"/>
  <c r="B150" i="1"/>
  <c r="A150" i="1"/>
  <c r="L149" i="1"/>
  <c r="L162" i="1" s="1"/>
  <c r="J149" i="1"/>
  <c r="J162" i="1" s="1"/>
  <c r="I149" i="1"/>
  <c r="H149" i="1"/>
  <c r="H162" i="1" s="1"/>
  <c r="G149" i="1"/>
  <c r="G162" i="1" s="1"/>
  <c r="F149" i="1"/>
  <c r="F162" i="1" s="1"/>
  <c r="B140" i="1"/>
  <c r="A140" i="1"/>
  <c r="L139" i="1"/>
  <c r="J139" i="1"/>
  <c r="I139" i="1"/>
  <c r="H139" i="1"/>
  <c r="G139" i="1"/>
  <c r="F139" i="1"/>
  <c r="B128" i="1"/>
  <c r="A128" i="1"/>
  <c r="L127" i="1"/>
  <c r="L140" i="1" s="1"/>
  <c r="J127" i="1"/>
  <c r="J140" i="1" s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J117" i="1" s="1"/>
  <c r="I105" i="1"/>
  <c r="H105" i="1"/>
  <c r="H117" i="1" s="1"/>
  <c r="G105" i="1"/>
  <c r="G117" i="1" s="1"/>
  <c r="F105" i="1"/>
  <c r="F117" i="1" s="1"/>
  <c r="B96" i="1"/>
  <c r="A96" i="1"/>
  <c r="L95" i="1"/>
  <c r="J95" i="1"/>
  <c r="I95" i="1"/>
  <c r="H95" i="1"/>
  <c r="G95" i="1"/>
  <c r="F95" i="1"/>
  <c r="B84" i="1"/>
  <c r="A84" i="1"/>
  <c r="L83" i="1"/>
  <c r="L96" i="1" s="1"/>
  <c r="J83" i="1"/>
  <c r="J96" i="1" s="1"/>
  <c r="I83" i="1"/>
  <c r="I96" i="1" s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J72" i="1" s="1"/>
  <c r="I59" i="1"/>
  <c r="I72" i="1" s="1"/>
  <c r="H59" i="1"/>
  <c r="G59" i="1"/>
  <c r="G72" i="1" s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I50" i="1" s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J28" i="1" s="1"/>
  <c r="I15" i="1"/>
  <c r="I28" i="1" s="1"/>
  <c r="H15" i="1"/>
  <c r="H28" i="1" s="1"/>
  <c r="G15" i="1"/>
  <c r="F15" i="1"/>
  <c r="F28" i="1" s="1"/>
  <c r="I117" i="1" l="1"/>
  <c r="I228" i="1"/>
  <c r="I140" i="1"/>
  <c r="G96" i="1"/>
  <c r="F96" i="1"/>
  <c r="F72" i="1"/>
  <c r="L50" i="1"/>
  <c r="J50" i="1"/>
  <c r="J229" i="1" s="1"/>
  <c r="F50" i="1"/>
  <c r="L206" i="1"/>
  <c r="I183" i="1"/>
  <c r="I162" i="1"/>
  <c r="F140" i="1"/>
  <c r="H140" i="1"/>
  <c r="G140" i="1"/>
  <c r="L117" i="1"/>
  <c r="H96" i="1"/>
  <c r="H72" i="1"/>
  <c r="H50" i="1"/>
  <c r="G50" i="1"/>
  <c r="G28" i="1"/>
  <c r="F229" i="1" l="1"/>
  <c r="L229" i="1"/>
  <c r="G229" i="1"/>
  <c r="I229" i="1"/>
  <c r="H229" i="1"/>
</calcChain>
</file>

<file path=xl/sharedStrings.xml><?xml version="1.0" encoding="utf-8"?>
<sst xmlns="http://schemas.openxmlformats.org/spreadsheetml/2006/main" count="416" uniqueCount="131">
  <si>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</si>
  <si>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</si>
  <si>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</si>
  <si>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</si>
  <si>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</si>
  <si>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</si>
  <si>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</si>
  <si>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</si>
  <si>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</si>
  <si>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</si>
  <si>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</si>
  <si>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</si>
  <si>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</si>
  <si>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</si>
  <si>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</si>
  <si>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</si>
  <si>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</si>
  <si>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</si>
  <si>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</si>
  <si>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</si>
  <si>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</si>
  <si>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</si>
  <si>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</si>
  <si>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</si>
  <si>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</si>
  <si>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</si>
  <si>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</si>
  <si>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</si>
  <si>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</si>
  <si>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</si>
  <si>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</si>
  <si>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</si>
  <si>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</si>
  <si>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</si>
  <si>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</si>
  <si>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</si>
  <si>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</si>
  <si>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</si>
  <si>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</si>
  <si>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</si>
  <si>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</si>
  <si>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</si>
  <si>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</si>
  <si>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</si>
  <si>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</si>
  <si>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</si>
  <si>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</si>
  <si>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</si>
  <si>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</si>
  <si>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</si>
  <si>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</si>
  <si>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</si>
  <si>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</si>
  <si>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</si>
  <si>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</si>
  <si>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</si>
  <si>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</si>
  <si>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</si>
  <si>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</si>
  <si>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</si>
  <si>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</si>
  <si>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</si>
  <si>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</si>
  <si>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</si>
  <si>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</si>
  <si>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</si>
  <si>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</si>
  <si>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</si>
  <si>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</si>
  <si>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</si>
  <si>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</si>
  <si>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</si>
  <si>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</si>
  <si>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</si>
  <si>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</si>
  <si>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</si>
  <si>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</si>
  <si>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</si>
  <si>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</si>
  <si>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</si>
  <si>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</si>
  <si>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</si>
  <si>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</si>
  <si>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</si>
  <si>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</si>
  <si>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</si>
  <si>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</si>
  <si>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Свекольник</t>
  </si>
  <si>
    <t>131, 2013</t>
  </si>
  <si>
    <t>260, 2015, ТТК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</si>
  <si>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</si>
  <si>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</si>
  <si>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</si>
  <si>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</si>
  <si>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</si>
  <si>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</si>
  <si>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</si>
  <si>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</si>
  <si>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</si>
  <si>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</si>
  <si>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</si>
  <si>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</si>
  <si>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</si>
  <si>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</si>
  <si>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</si>
  <si>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</si>
  <si>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</si>
  <si>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</si>
  <si>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</si>
  <si>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</si>
  <si>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</si>
  <si>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</si>
  <si>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</si>
  <si>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</si>
  <si>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</si>
  <si>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</si>
  <si>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</si>
  <si>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</si>
  <si>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</si>
  <si>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</si>
  <si>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</si>
  <si>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</si>
  <si>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</si>
  <si>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</si>
  <si>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</si>
  <si>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булочное</t>
  </si>
  <si>
    <t>Слойка с киви</t>
  </si>
  <si>
    <t>Суфле из курицы с соусом сметанным и макаронными изделиями отварными</t>
  </si>
  <si>
    <t>ТТК, 600, 2004, 291, 2013</t>
  </si>
  <si>
    <t>Слойка с абрикосом</t>
  </si>
  <si>
    <t>МБОУ "СОШ №26"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</si>
</sst>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4" sqref="R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285156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2" t="s">
        <v>130</v>
      </c>
      <c r="D1" s="93"/>
      <c r="E1" s="93"/>
      <c r="F1" s="9" t="s">
        <v>16</v>
      </c>
      <c r="G1" s="76" t="s">
        <v>17</v>
      </c>
      <c r="H1" s="94" t="s">
        <v>39</v>
      </c>
      <c r="I1" s="94"/>
      <c r="J1" s="94"/>
      <c r="K1" s="94"/>
    </row>
    <row r="2" spans="1:12" ht="18" x14ac:dyDescent="0.2">
      <c r="A2" s="27" t="s">
        <v>6</v>
      </c>
      <c r="C2" s="2"/>
      <c r="G2" s="76" t="s">
        <v>18</v>
      </c>
      <c r="H2" s="94" t="s">
        <v>120</v>
      </c>
      <c r="I2" s="94"/>
      <c r="J2" s="94"/>
      <c r="K2" s="94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4.5" thickBot="1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15" x14ac:dyDescent="0.25">
      <c r="A6" s="14">
        <v>1</v>
      </c>
      <c r="B6" s="15">
        <v>1</v>
      </c>
      <c r="C6" s="16" t="s">
        <v>20</v>
      </c>
      <c r="D6" s="60" t="s">
        <v>21</v>
      </c>
      <c r="E6" s="61" t="s">
        <v>87</v>
      </c>
      <c r="F6" s="42">
        <v>210</v>
      </c>
      <c r="G6" s="81">
        <v>2.09</v>
      </c>
      <c r="H6" s="81">
        <v>4.6100000000000003</v>
      </c>
      <c r="I6" s="81">
        <v>14.25</v>
      </c>
      <c r="J6" s="81">
        <v>106.78</v>
      </c>
      <c r="K6" s="43" t="s">
        <v>88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74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75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59" t="s">
        <v>125</v>
      </c>
      <c r="E12" s="61" t="s">
        <v>126</v>
      </c>
      <c r="F12" s="42">
        <v>75</v>
      </c>
      <c r="G12" s="81">
        <v>3.6</v>
      </c>
      <c r="H12" s="81">
        <v>14.7</v>
      </c>
      <c r="I12" s="81">
        <v>42.3</v>
      </c>
      <c r="J12" s="81">
        <v>315.89999999999998</v>
      </c>
      <c r="K12" s="43" t="s">
        <v>67</v>
      </c>
      <c r="L12" s="49">
        <v>0</v>
      </c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5" x14ac:dyDescent="0.25">
      <c r="A15" s="18"/>
      <c r="B15" s="12"/>
      <c r="C15" s="6"/>
      <c r="D15" s="65" t="s">
        <v>33</v>
      </c>
      <c r="E15" s="69"/>
      <c r="F15" s="13">
        <f>SUM(F6:F14)</f>
        <v>535</v>
      </c>
      <c r="G15" s="82">
        <f>SUM(G6:G14)</f>
        <v>12.519999999999998</v>
      </c>
      <c r="H15" s="82">
        <f>SUM(H6:H14)</f>
        <v>22.49</v>
      </c>
      <c r="I15" s="82">
        <f>SUM(I6:I14)</f>
        <v>98.59</v>
      </c>
      <c r="J15" s="82">
        <f>SUM(J6:J14)</f>
        <v>646.77</v>
      </c>
      <c r="K15" s="19"/>
      <c r="L15" s="50">
        <f>SUM(L6:L14)</f>
        <v>91.4</v>
      </c>
    </row>
    <row r="16" spans="1:12" ht="15" x14ac:dyDescent="0.25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5" x14ac:dyDescent="0.25">
      <c r="A17" s="17"/>
      <c r="B17" s="11"/>
      <c r="C17" s="8"/>
      <c r="D17" s="59" t="s">
        <v>27</v>
      </c>
      <c r="E17" s="61" t="s">
        <v>87</v>
      </c>
      <c r="F17" s="42">
        <v>210</v>
      </c>
      <c r="G17" s="81">
        <v>2.09</v>
      </c>
      <c r="H17" s="81">
        <v>4.6100000000000003</v>
      </c>
      <c r="I17" s="81">
        <v>14.25</v>
      </c>
      <c r="J17" s="81">
        <v>106.78</v>
      </c>
      <c r="K17" s="43" t="s">
        <v>88</v>
      </c>
      <c r="L17" s="49">
        <v>91.4</v>
      </c>
    </row>
    <row r="18" spans="1:12" ht="15" x14ac:dyDescent="0.25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5" x14ac:dyDescent="0.25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3.04</v>
      </c>
      <c r="H21" s="81">
        <v>0.36</v>
      </c>
      <c r="I21" s="81">
        <v>18.68</v>
      </c>
      <c r="J21" s="81">
        <v>90.12</v>
      </c>
      <c r="K21" s="43" t="s">
        <v>43</v>
      </c>
      <c r="L21" s="49">
        <v>0</v>
      </c>
    </row>
    <row r="22" spans="1:12" ht="15" x14ac:dyDescent="0.25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2.04</v>
      </c>
      <c r="H22" s="81">
        <v>0.39</v>
      </c>
      <c r="I22" s="81">
        <v>12.21</v>
      </c>
      <c r="J22" s="81">
        <v>60.51</v>
      </c>
      <c r="K22" s="43" t="s">
        <v>45</v>
      </c>
      <c r="L22" s="49">
        <v>0</v>
      </c>
    </row>
    <row r="23" spans="1:12" ht="25.5" x14ac:dyDescent="0.25">
      <c r="A23" s="17"/>
      <c r="B23" s="11"/>
      <c r="C23" s="8"/>
      <c r="D23" s="59" t="s">
        <v>21</v>
      </c>
      <c r="E23" s="61" t="s">
        <v>102</v>
      </c>
      <c r="F23" s="53">
        <v>220</v>
      </c>
      <c r="G23" s="83">
        <v>15.14</v>
      </c>
      <c r="H23" s="83">
        <v>28.94</v>
      </c>
      <c r="I23" s="83">
        <v>25.99</v>
      </c>
      <c r="J23" s="83">
        <v>424.98</v>
      </c>
      <c r="K23" s="54" t="s">
        <v>89</v>
      </c>
      <c r="L23" s="55">
        <v>0</v>
      </c>
    </row>
    <row r="24" spans="1:12" ht="15" x14ac:dyDescent="0.25">
      <c r="A24" s="17"/>
      <c r="B24" s="11"/>
      <c r="C24" s="8"/>
      <c r="D24" s="59" t="s">
        <v>51</v>
      </c>
      <c r="E24" s="61" t="s">
        <v>57</v>
      </c>
      <c r="F24" s="42">
        <v>200</v>
      </c>
      <c r="G24" s="81">
        <v>0.83</v>
      </c>
      <c r="H24" s="81">
        <v>0</v>
      </c>
      <c r="I24" s="81">
        <v>20.78</v>
      </c>
      <c r="J24" s="81">
        <v>86.43</v>
      </c>
      <c r="K24" s="43" t="s">
        <v>58</v>
      </c>
      <c r="L24" s="49">
        <v>0</v>
      </c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7"/>
      <c r="B26" s="11"/>
      <c r="C26" s="8"/>
      <c r="D26" s="64"/>
      <c r="E26" s="68"/>
      <c r="F26" s="31"/>
      <c r="G26" s="80"/>
      <c r="H26" s="80"/>
      <c r="I26" s="80"/>
      <c r="J26" s="80"/>
      <c r="K26" s="32"/>
      <c r="L26" s="48"/>
    </row>
    <row r="27" spans="1:12" ht="15" x14ac:dyDescent="0.25">
      <c r="A27" s="18"/>
      <c r="B27" s="12"/>
      <c r="C27" s="6"/>
      <c r="D27" s="65" t="s">
        <v>33</v>
      </c>
      <c r="E27" s="69"/>
      <c r="F27" s="13">
        <f>SUM(F16:F26)</f>
        <v>700</v>
      </c>
      <c r="G27" s="82">
        <f t="shared" ref="G27:J27" si="0">SUM(G16:G26)</f>
        <v>23.14</v>
      </c>
      <c r="H27" s="82">
        <f t="shared" si="0"/>
        <v>34.300000000000004</v>
      </c>
      <c r="I27" s="82">
        <f t="shared" si="0"/>
        <v>91.91</v>
      </c>
      <c r="J27" s="82">
        <f t="shared" si="0"/>
        <v>768.82000000000016</v>
      </c>
      <c r="K27" s="19"/>
      <c r="L27" s="50">
        <f t="shared" ref="L27" si="1">SUM(L16:L26)</f>
        <v>91.4</v>
      </c>
    </row>
    <row r="28" spans="1:12" ht="15.75" thickBot="1" x14ac:dyDescent="0.25">
      <c r="A28" s="23">
        <f>A6</f>
        <v>1</v>
      </c>
      <c r="B28" s="24">
        <f>B6</f>
        <v>1</v>
      </c>
      <c r="C28" s="89" t="s">
        <v>4</v>
      </c>
      <c r="D28" s="90"/>
      <c r="E28" s="70"/>
      <c r="F28" s="25">
        <f>F15+F27</f>
        <v>1235</v>
      </c>
      <c r="G28" s="84">
        <f t="shared" ref="G28:J28" si="2">G15+G27</f>
        <v>35.659999999999997</v>
      </c>
      <c r="H28" s="84">
        <f t="shared" si="2"/>
        <v>56.790000000000006</v>
      </c>
      <c r="I28" s="84">
        <f t="shared" si="2"/>
        <v>190.5</v>
      </c>
      <c r="J28" s="84">
        <f t="shared" si="2"/>
        <v>1415.5900000000001</v>
      </c>
      <c r="K28" s="52"/>
      <c r="L28" s="51">
        <f t="shared" ref="L28" si="3">L15+L27</f>
        <v>182.8</v>
      </c>
    </row>
    <row r="29" spans="1:12" ht="15" x14ac:dyDescent="0.25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5">
        <v>7.71</v>
      </c>
      <c r="H29" s="85">
        <v>10.58</v>
      </c>
      <c r="I29" s="85">
        <v>34.85</v>
      </c>
      <c r="J29" s="85">
        <v>265.42</v>
      </c>
      <c r="K29" s="40" t="s">
        <v>41</v>
      </c>
      <c r="L29" s="47">
        <v>91.4</v>
      </c>
    </row>
    <row r="30" spans="1:12" ht="15" x14ac:dyDescent="0.25">
      <c r="A30" s="17"/>
      <c r="B30" s="11"/>
      <c r="C30" s="8"/>
      <c r="D30" s="64"/>
      <c r="E30" s="68"/>
      <c r="F30" s="31"/>
      <c r="G30" s="80"/>
      <c r="H30" s="80"/>
      <c r="I30" s="80"/>
      <c r="J30" s="80"/>
      <c r="K30" s="32"/>
      <c r="L30" s="48"/>
    </row>
    <row r="31" spans="1:12" ht="15" x14ac:dyDescent="0.25">
      <c r="A31" s="17"/>
      <c r="B31" s="11"/>
      <c r="C31" s="8"/>
      <c r="D31" s="59" t="s">
        <v>22</v>
      </c>
      <c r="E31" s="41" t="s">
        <v>61</v>
      </c>
      <c r="F31" s="42">
        <v>210</v>
      </c>
      <c r="G31" s="81">
        <v>0.12</v>
      </c>
      <c r="H31" s="81">
        <v>0.03</v>
      </c>
      <c r="I31" s="81">
        <v>10</v>
      </c>
      <c r="J31" s="81">
        <v>40.770000000000003</v>
      </c>
      <c r="K31" s="43" t="s">
        <v>62</v>
      </c>
      <c r="L31" s="49">
        <v>0</v>
      </c>
    </row>
    <row r="32" spans="1:12" ht="15" x14ac:dyDescent="0.25">
      <c r="A32" s="17"/>
      <c r="B32" s="11"/>
      <c r="C32" s="8"/>
      <c r="D32" s="59" t="s">
        <v>23</v>
      </c>
      <c r="E32" s="61" t="s">
        <v>42</v>
      </c>
      <c r="F32" s="42">
        <v>30</v>
      </c>
      <c r="G32" s="81">
        <v>2.2799999999999998</v>
      </c>
      <c r="H32" s="81">
        <v>0.27</v>
      </c>
      <c r="I32" s="81">
        <v>14.01</v>
      </c>
      <c r="J32" s="81">
        <v>67.59</v>
      </c>
      <c r="K32" s="43" t="s">
        <v>43</v>
      </c>
      <c r="L32" s="49">
        <v>0</v>
      </c>
    </row>
    <row r="33" spans="1:12" ht="15" x14ac:dyDescent="0.25">
      <c r="A33" s="17"/>
      <c r="B33" s="11"/>
      <c r="C33" s="8"/>
      <c r="D33" s="59" t="s">
        <v>24</v>
      </c>
      <c r="E33" s="61" t="s">
        <v>63</v>
      </c>
      <c r="F33" s="42">
        <v>150</v>
      </c>
      <c r="G33" s="81">
        <v>0.6</v>
      </c>
      <c r="H33" s="81">
        <v>0.6</v>
      </c>
      <c r="I33" s="81">
        <v>14.7</v>
      </c>
      <c r="J33" s="81">
        <v>66.599999999999994</v>
      </c>
      <c r="K33" s="43" t="s">
        <v>64</v>
      </c>
      <c r="L33" s="49">
        <v>0</v>
      </c>
    </row>
    <row r="34" spans="1:12" ht="15" x14ac:dyDescent="0.25">
      <c r="A34" s="17"/>
      <c r="B34" s="11"/>
      <c r="C34" s="8"/>
      <c r="D34" s="59" t="s">
        <v>32</v>
      </c>
      <c r="E34" s="61" t="s">
        <v>44</v>
      </c>
      <c r="F34" s="42">
        <v>20</v>
      </c>
      <c r="G34" s="81">
        <v>1.36</v>
      </c>
      <c r="H34" s="81">
        <v>0.26</v>
      </c>
      <c r="I34" s="81">
        <v>8.14</v>
      </c>
      <c r="J34" s="81">
        <v>40.340000000000003</v>
      </c>
      <c r="K34" s="43" t="s">
        <v>45</v>
      </c>
      <c r="L34" s="49">
        <v>0</v>
      </c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7"/>
      <c r="B36" s="11"/>
      <c r="C36" s="8"/>
      <c r="D36" s="64"/>
      <c r="E36" s="68"/>
      <c r="F36" s="31"/>
      <c r="G36" s="80"/>
      <c r="H36" s="80"/>
      <c r="I36" s="80"/>
      <c r="J36" s="80"/>
      <c r="K36" s="32"/>
      <c r="L36" s="48"/>
    </row>
    <row r="37" spans="1:12" ht="15" x14ac:dyDescent="0.25">
      <c r="A37" s="18"/>
      <c r="B37" s="12"/>
      <c r="C37" s="6"/>
      <c r="D37" s="65" t="s">
        <v>33</v>
      </c>
      <c r="E37" s="69"/>
      <c r="F37" s="13">
        <f>SUM(F29:F36)</f>
        <v>610</v>
      </c>
      <c r="G37" s="82">
        <f t="shared" ref="G37" si="4">SUM(G29:G36)</f>
        <v>12.069999999999999</v>
      </c>
      <c r="H37" s="82">
        <f t="shared" ref="H37" si="5">SUM(H29:H36)</f>
        <v>11.739999999999998</v>
      </c>
      <c r="I37" s="82">
        <f t="shared" ref="I37" si="6">SUM(I29:I36)</f>
        <v>81.7</v>
      </c>
      <c r="J37" s="82">
        <f t="shared" ref="J37:L37" si="7">SUM(J29:J36)</f>
        <v>480.72</v>
      </c>
      <c r="K37" s="19"/>
      <c r="L37" s="50">
        <f t="shared" si="7"/>
        <v>91.4</v>
      </c>
    </row>
    <row r="38" spans="1:12" ht="15" x14ac:dyDescent="0.25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5" x14ac:dyDescent="0.25">
      <c r="A39" s="17"/>
      <c r="B39" s="11"/>
      <c r="C39" s="8"/>
      <c r="D39" s="59" t="s">
        <v>27</v>
      </c>
      <c r="E39" s="61" t="s">
        <v>96</v>
      </c>
      <c r="F39" s="42">
        <v>210</v>
      </c>
      <c r="G39" s="81">
        <v>2.15</v>
      </c>
      <c r="H39" s="81">
        <v>5.81</v>
      </c>
      <c r="I39" s="81">
        <v>13.94</v>
      </c>
      <c r="J39" s="81">
        <v>116.62</v>
      </c>
      <c r="K39" s="43" t="s">
        <v>97</v>
      </c>
      <c r="L39" s="49">
        <v>91.4</v>
      </c>
    </row>
    <row r="40" spans="1:12" ht="15" x14ac:dyDescent="0.25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5" x14ac:dyDescent="0.25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3.04</v>
      </c>
      <c r="H43" s="81">
        <v>0.36</v>
      </c>
      <c r="I43" s="81">
        <v>18.68</v>
      </c>
      <c r="J43" s="81">
        <v>90.12</v>
      </c>
      <c r="K43" s="43" t="s">
        <v>43</v>
      </c>
      <c r="L43" s="49">
        <v>0</v>
      </c>
    </row>
    <row r="44" spans="1:12" ht="15" x14ac:dyDescent="0.25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2.04</v>
      </c>
      <c r="H44" s="81">
        <v>0.39</v>
      </c>
      <c r="I44" s="81">
        <v>12.21</v>
      </c>
      <c r="J44" s="81">
        <v>60.51</v>
      </c>
      <c r="K44" s="43" t="s">
        <v>45</v>
      </c>
      <c r="L44" s="49">
        <v>0</v>
      </c>
    </row>
    <row r="45" spans="1:12" ht="38.25" x14ac:dyDescent="0.25">
      <c r="A45" s="17"/>
      <c r="B45" s="11"/>
      <c r="C45" s="8"/>
      <c r="D45" s="59" t="s">
        <v>21</v>
      </c>
      <c r="E45" s="61" t="s">
        <v>104</v>
      </c>
      <c r="F45" s="53">
        <v>240</v>
      </c>
      <c r="G45" s="83">
        <v>16.690000000000001</v>
      </c>
      <c r="H45" s="83">
        <v>23.32</v>
      </c>
      <c r="I45" s="83">
        <v>42.46</v>
      </c>
      <c r="J45" s="83">
        <v>446.48</v>
      </c>
      <c r="K45" s="54" t="s">
        <v>105</v>
      </c>
      <c r="L45" s="55">
        <v>0</v>
      </c>
    </row>
    <row r="46" spans="1:12" ht="15" x14ac:dyDescent="0.25">
      <c r="A46" s="17"/>
      <c r="B46" s="11"/>
      <c r="C46" s="8"/>
      <c r="D46" s="59" t="s">
        <v>51</v>
      </c>
      <c r="E46" s="41" t="s">
        <v>85</v>
      </c>
      <c r="F46" s="42">
        <v>200</v>
      </c>
      <c r="G46" s="81">
        <v>0.3</v>
      </c>
      <c r="H46" s="81">
        <v>0</v>
      </c>
      <c r="I46" s="81">
        <v>14.5</v>
      </c>
      <c r="J46" s="81">
        <v>59.2</v>
      </c>
      <c r="K46" s="43" t="s">
        <v>86</v>
      </c>
      <c r="L46" s="49">
        <v>0</v>
      </c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7"/>
      <c r="B48" s="11"/>
      <c r="C48" s="8"/>
      <c r="D48" s="64"/>
      <c r="E48" s="68"/>
      <c r="F48" s="31"/>
      <c r="G48" s="80"/>
      <c r="H48" s="80"/>
      <c r="I48" s="80"/>
      <c r="J48" s="80"/>
      <c r="K48" s="32"/>
      <c r="L48" s="48"/>
    </row>
    <row r="49" spans="1:12" ht="15" x14ac:dyDescent="0.25">
      <c r="A49" s="18"/>
      <c r="B49" s="12"/>
      <c r="C49" s="6"/>
      <c r="D49" s="65" t="s">
        <v>33</v>
      </c>
      <c r="E49" s="69"/>
      <c r="F49" s="13">
        <f>SUM(F38:F48)</f>
        <v>720</v>
      </c>
      <c r="G49" s="82">
        <f>SUM(G38:G48)</f>
        <v>24.220000000000002</v>
      </c>
      <c r="H49" s="82">
        <f>SUM(H38:H48)</f>
        <v>29.88</v>
      </c>
      <c r="I49" s="82">
        <f>SUM(I38:I48)</f>
        <v>101.78999999999999</v>
      </c>
      <c r="J49" s="82">
        <f>SUM(J38:J48)</f>
        <v>772.93000000000006</v>
      </c>
      <c r="K49" s="19"/>
      <c r="L49" s="50">
        <f>SUM(L38:L48)</f>
        <v>91.4</v>
      </c>
    </row>
    <row r="50" spans="1:12" ht="15.75" customHeight="1" thickBot="1" x14ac:dyDescent="0.25">
      <c r="A50" s="23">
        <f>A29</f>
        <v>1</v>
      </c>
      <c r="B50" s="24">
        <f>B29</f>
        <v>2</v>
      </c>
      <c r="C50" s="89" t="s">
        <v>4</v>
      </c>
      <c r="D50" s="90"/>
      <c r="E50" s="70"/>
      <c r="F50" s="25">
        <f>F37+F49</f>
        <v>1330</v>
      </c>
      <c r="G50" s="84">
        <f>G37+G49</f>
        <v>36.29</v>
      </c>
      <c r="H50" s="84">
        <f>H37+H49</f>
        <v>41.62</v>
      </c>
      <c r="I50" s="84">
        <f>I37+I49</f>
        <v>183.49</v>
      </c>
      <c r="J50" s="84">
        <f>J37+J49</f>
        <v>1253.6500000000001</v>
      </c>
      <c r="K50" s="52"/>
      <c r="L50" s="51">
        <f>L37+L49</f>
        <v>182.8</v>
      </c>
    </row>
    <row r="51" spans="1:12" ht="38.25" x14ac:dyDescent="0.25">
      <c r="A51" s="14">
        <v>1</v>
      </c>
      <c r="B51" s="15">
        <v>3</v>
      </c>
      <c r="C51" s="16" t="s">
        <v>20</v>
      </c>
      <c r="D51" s="60" t="s">
        <v>21</v>
      </c>
      <c r="E51" s="88" t="s">
        <v>127</v>
      </c>
      <c r="F51" s="56">
        <v>270</v>
      </c>
      <c r="G51" s="79">
        <v>15</v>
      </c>
      <c r="H51" s="79">
        <v>15</v>
      </c>
      <c r="I51" s="79">
        <v>47</v>
      </c>
      <c r="J51" s="79">
        <v>382</v>
      </c>
      <c r="K51" s="57" t="s">
        <v>128</v>
      </c>
      <c r="L51" s="58">
        <v>91.4</v>
      </c>
    </row>
    <row r="52" spans="1:12" ht="15" x14ac:dyDescent="0.25">
      <c r="A52" s="17"/>
      <c r="B52" s="11"/>
      <c r="C52" s="8"/>
      <c r="D52" s="64"/>
      <c r="E52" s="68"/>
      <c r="F52" s="31"/>
      <c r="G52" s="80"/>
      <c r="H52" s="80"/>
      <c r="I52" s="80"/>
      <c r="J52" s="80"/>
      <c r="K52" s="32"/>
      <c r="L52" s="48"/>
    </row>
    <row r="53" spans="1:12" ht="15" x14ac:dyDescent="0.25">
      <c r="A53" s="17"/>
      <c r="B53" s="11"/>
      <c r="C53" s="8"/>
      <c r="D53" s="59" t="s">
        <v>22</v>
      </c>
      <c r="E53" s="41" t="s">
        <v>68</v>
      </c>
      <c r="F53" s="42">
        <v>200</v>
      </c>
      <c r="G53" s="81">
        <v>2.29</v>
      </c>
      <c r="H53" s="81">
        <v>1.25</v>
      </c>
      <c r="I53" s="81">
        <v>15.78</v>
      </c>
      <c r="J53" s="81">
        <v>83.53</v>
      </c>
      <c r="K53" s="43" t="s">
        <v>69</v>
      </c>
      <c r="L53" s="49">
        <v>0</v>
      </c>
    </row>
    <row r="54" spans="1:12" ht="15" x14ac:dyDescent="0.25">
      <c r="A54" s="17"/>
      <c r="B54" s="11"/>
      <c r="C54" s="8"/>
      <c r="D54" s="59" t="s">
        <v>23</v>
      </c>
      <c r="E54" s="41" t="s">
        <v>42</v>
      </c>
      <c r="F54" s="42">
        <v>30</v>
      </c>
      <c r="G54" s="81">
        <v>2.2799999999999998</v>
      </c>
      <c r="H54" s="81">
        <v>0.27</v>
      </c>
      <c r="I54" s="81">
        <v>14.01</v>
      </c>
      <c r="J54" s="81">
        <v>67.59</v>
      </c>
      <c r="K54" s="43" t="s">
        <v>43</v>
      </c>
      <c r="L54" s="49">
        <v>0</v>
      </c>
    </row>
    <row r="55" spans="1:12" ht="15" x14ac:dyDescent="0.25">
      <c r="A55" s="17"/>
      <c r="B55" s="11"/>
      <c r="C55" s="8"/>
      <c r="D55" s="59" t="s">
        <v>24</v>
      </c>
      <c r="E55" s="68"/>
      <c r="F55" s="31"/>
      <c r="G55" s="80"/>
      <c r="H55" s="80"/>
      <c r="I55" s="80"/>
      <c r="J55" s="80"/>
      <c r="K55" s="32"/>
      <c r="L55" s="48"/>
    </row>
    <row r="56" spans="1:12" ht="15" x14ac:dyDescent="0.25">
      <c r="A56" s="17"/>
      <c r="B56" s="11"/>
      <c r="C56" s="8"/>
      <c r="D56" s="59" t="s">
        <v>32</v>
      </c>
      <c r="E56" s="41" t="s">
        <v>44</v>
      </c>
      <c r="F56" s="42">
        <v>20</v>
      </c>
      <c r="G56" s="81">
        <v>1.36</v>
      </c>
      <c r="H56" s="81">
        <v>0.26</v>
      </c>
      <c r="I56" s="81">
        <v>8.14</v>
      </c>
      <c r="J56" s="81">
        <v>40.340000000000003</v>
      </c>
      <c r="K56" s="43" t="s">
        <v>45</v>
      </c>
      <c r="L56" s="49">
        <v>0</v>
      </c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7"/>
      <c r="B58" s="11"/>
      <c r="C58" s="8"/>
      <c r="D58" s="64"/>
      <c r="E58" s="68"/>
      <c r="F58" s="31"/>
      <c r="G58" s="80"/>
      <c r="H58" s="80"/>
      <c r="I58" s="80"/>
      <c r="J58" s="80"/>
      <c r="K58" s="32"/>
      <c r="L58" s="48"/>
    </row>
    <row r="59" spans="1:12" ht="15" x14ac:dyDescent="0.25">
      <c r="A59" s="18"/>
      <c r="B59" s="12"/>
      <c r="C59" s="6"/>
      <c r="D59" s="65" t="s">
        <v>33</v>
      </c>
      <c r="E59" s="69"/>
      <c r="F59" s="13">
        <f>SUM(F51:F58)</f>
        <v>520</v>
      </c>
      <c r="G59" s="82">
        <f t="shared" ref="G59" si="8">SUM(G51:G58)</f>
        <v>20.93</v>
      </c>
      <c r="H59" s="82">
        <f t="shared" ref="H59" si="9">SUM(H51:H58)</f>
        <v>16.78</v>
      </c>
      <c r="I59" s="82">
        <f t="shared" ref="I59" si="10">SUM(I51:I58)</f>
        <v>84.93</v>
      </c>
      <c r="J59" s="82">
        <f t="shared" ref="J59:L59" si="11">SUM(J51:J58)</f>
        <v>573.46</v>
      </c>
      <c r="K59" s="19"/>
      <c r="L59" s="50">
        <f t="shared" si="11"/>
        <v>91.4</v>
      </c>
    </row>
    <row r="60" spans="1:12" ht="15" x14ac:dyDescent="0.25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5" x14ac:dyDescent="0.25">
      <c r="A61" s="17"/>
      <c r="B61" s="11"/>
      <c r="C61" s="8"/>
      <c r="D61" s="59" t="s">
        <v>27</v>
      </c>
      <c r="E61" s="41" t="s">
        <v>94</v>
      </c>
      <c r="F61" s="42">
        <v>210</v>
      </c>
      <c r="G61" s="81">
        <v>1.82</v>
      </c>
      <c r="H61" s="81">
        <v>5.65</v>
      </c>
      <c r="I61" s="81">
        <v>7.82</v>
      </c>
      <c r="J61" s="81">
        <v>89.42</v>
      </c>
      <c r="K61" s="43" t="s">
        <v>95</v>
      </c>
      <c r="L61" s="49">
        <v>91.4</v>
      </c>
    </row>
    <row r="62" spans="1:12" ht="15" x14ac:dyDescent="0.25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5" x14ac:dyDescent="0.25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3.04</v>
      </c>
      <c r="H65" s="81">
        <v>0.36</v>
      </c>
      <c r="I65" s="81">
        <v>18.68</v>
      </c>
      <c r="J65" s="81">
        <v>90.12</v>
      </c>
      <c r="K65" s="43" t="s">
        <v>43</v>
      </c>
      <c r="L65" s="49">
        <v>0</v>
      </c>
    </row>
    <row r="66" spans="1:12" ht="15" x14ac:dyDescent="0.25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2.04</v>
      </c>
      <c r="H66" s="81">
        <v>0.39</v>
      </c>
      <c r="I66" s="81">
        <v>12.21</v>
      </c>
      <c r="J66" s="81">
        <v>60.51</v>
      </c>
      <c r="K66" s="43" t="s">
        <v>45</v>
      </c>
      <c r="L66" s="49">
        <v>0</v>
      </c>
    </row>
    <row r="67" spans="1:12" ht="38.25" x14ac:dyDescent="0.25">
      <c r="A67" s="17"/>
      <c r="B67" s="11"/>
      <c r="C67" s="8"/>
      <c r="D67" s="59" t="s">
        <v>21</v>
      </c>
      <c r="E67" s="61" t="s">
        <v>108</v>
      </c>
      <c r="F67" s="53">
        <v>240</v>
      </c>
      <c r="G67" s="83">
        <v>12.87</v>
      </c>
      <c r="H67" s="83">
        <v>23.44</v>
      </c>
      <c r="I67" s="83">
        <v>40.479999999999997</v>
      </c>
      <c r="J67" s="83">
        <v>429.09</v>
      </c>
      <c r="K67" s="54" t="s">
        <v>109</v>
      </c>
      <c r="L67" s="55">
        <v>0</v>
      </c>
    </row>
    <row r="68" spans="1:12" ht="15" x14ac:dyDescent="0.25">
      <c r="A68" s="17"/>
      <c r="B68" s="11"/>
      <c r="C68" s="8"/>
      <c r="D68" s="59" t="s">
        <v>51</v>
      </c>
      <c r="E68" s="61" t="s">
        <v>107</v>
      </c>
      <c r="F68" s="42">
        <v>200</v>
      </c>
      <c r="G68" s="81">
        <v>0.11500000000000002</v>
      </c>
      <c r="H68" s="81">
        <v>7.8000000000000014E-2</v>
      </c>
      <c r="I68" s="81">
        <v>16.914000000000001</v>
      </c>
      <c r="J68" s="81">
        <v>68.819999999999993</v>
      </c>
      <c r="K68" s="43" t="s">
        <v>106</v>
      </c>
      <c r="L68" s="49">
        <v>0</v>
      </c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7"/>
      <c r="B70" s="11"/>
      <c r="C70" s="8"/>
      <c r="D70" s="64"/>
      <c r="E70" s="68"/>
      <c r="F70" s="31"/>
      <c r="G70" s="80"/>
      <c r="H70" s="80"/>
      <c r="I70" s="80"/>
      <c r="J70" s="80"/>
      <c r="K70" s="32"/>
      <c r="L70" s="48"/>
    </row>
    <row r="71" spans="1:12" ht="15" x14ac:dyDescent="0.25">
      <c r="A71" s="18"/>
      <c r="B71" s="12"/>
      <c r="C71" s="6"/>
      <c r="D71" s="65" t="s">
        <v>33</v>
      </c>
      <c r="E71" s="69"/>
      <c r="F71" s="13">
        <f>SUM(F60:F70)</f>
        <v>720</v>
      </c>
      <c r="G71" s="82">
        <f t="shared" ref="G71" si="12">SUM(G60:G70)</f>
        <v>19.884999999999998</v>
      </c>
      <c r="H71" s="82">
        <f t="shared" ref="H71" si="13">SUM(H60:H70)</f>
        <v>29.918000000000003</v>
      </c>
      <c r="I71" s="82">
        <f t="shared" ref="I71" si="14">SUM(I60:I70)</f>
        <v>96.103999999999999</v>
      </c>
      <c r="J71" s="82">
        <f t="shared" ref="J71:L71" si="15">SUM(J60:J70)</f>
        <v>737.96</v>
      </c>
      <c r="K71" s="19"/>
      <c r="L71" s="50">
        <f t="shared" si="15"/>
        <v>91.4</v>
      </c>
    </row>
    <row r="72" spans="1:12" ht="15.75" customHeight="1" x14ac:dyDescent="0.2">
      <c r="A72" s="23">
        <f>A51</f>
        <v>1</v>
      </c>
      <c r="B72" s="24">
        <f>B51</f>
        <v>3</v>
      </c>
      <c r="C72" s="89" t="s">
        <v>4</v>
      </c>
      <c r="D72" s="90"/>
      <c r="E72" s="70"/>
      <c r="F72" s="25">
        <f>F59+F71</f>
        <v>1240</v>
      </c>
      <c r="G72" s="84">
        <f t="shared" ref="G72" si="16">G59+G71</f>
        <v>40.814999999999998</v>
      </c>
      <c r="H72" s="84">
        <f t="shared" ref="H72" si="17">H59+H71</f>
        <v>46.698000000000008</v>
      </c>
      <c r="I72" s="84">
        <f t="shared" ref="I72" si="18">I59+I71</f>
        <v>181.03399999999999</v>
      </c>
      <c r="J72" s="84">
        <f t="shared" ref="J72:L72" si="19">J59+J71</f>
        <v>1311.42</v>
      </c>
      <c r="K72" s="52"/>
      <c r="L72" s="51">
        <f t="shared" si="19"/>
        <v>182.8</v>
      </c>
    </row>
    <row r="73" spans="1:12" ht="15" x14ac:dyDescent="0.25">
      <c r="A73" s="14">
        <v>1</v>
      </c>
      <c r="B73" s="15">
        <v>4</v>
      </c>
      <c r="C73" s="16" t="s">
        <v>20</v>
      </c>
      <c r="D73" s="60" t="s">
        <v>21</v>
      </c>
      <c r="E73" s="38" t="s">
        <v>121</v>
      </c>
      <c r="F73" s="39">
        <v>200</v>
      </c>
      <c r="G73" s="85">
        <v>3.11</v>
      </c>
      <c r="H73" s="85">
        <v>6.58</v>
      </c>
      <c r="I73" s="85">
        <v>30.99</v>
      </c>
      <c r="J73" s="85">
        <v>195.68</v>
      </c>
      <c r="K73" s="40" t="s">
        <v>122</v>
      </c>
      <c r="L73" s="47">
        <v>91.4</v>
      </c>
    </row>
    <row r="74" spans="1:12" ht="15" x14ac:dyDescent="0.25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5" x14ac:dyDescent="0.25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0.21</v>
      </c>
      <c r="H75" s="81">
        <v>0.05</v>
      </c>
      <c r="I75" s="81">
        <v>10.16</v>
      </c>
      <c r="J75" s="81">
        <v>41.88</v>
      </c>
      <c r="K75" s="43" t="s">
        <v>50</v>
      </c>
      <c r="L75" s="49">
        <v>0</v>
      </c>
    </row>
    <row r="76" spans="1:12" ht="15" x14ac:dyDescent="0.25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2.2799999999999998</v>
      </c>
      <c r="H76" s="81">
        <v>0.27</v>
      </c>
      <c r="I76" s="81">
        <v>14.01</v>
      </c>
      <c r="J76" s="81">
        <v>67.59</v>
      </c>
      <c r="K76" s="43" t="s">
        <v>43</v>
      </c>
      <c r="L76" s="49">
        <v>0</v>
      </c>
    </row>
    <row r="77" spans="1:12" ht="15" x14ac:dyDescent="0.25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5" x14ac:dyDescent="0.25">
      <c r="A78" s="17"/>
      <c r="B78" s="11"/>
      <c r="C78" s="8"/>
      <c r="D78" s="5" t="s">
        <v>46</v>
      </c>
      <c r="E78" s="41" t="s">
        <v>47</v>
      </c>
      <c r="F78" s="42">
        <v>10</v>
      </c>
      <c r="G78" s="81">
        <v>2.2999999999999998</v>
      </c>
      <c r="H78" s="81">
        <v>2.9</v>
      </c>
      <c r="I78" s="81">
        <v>0</v>
      </c>
      <c r="J78" s="81">
        <v>35.299999999999997</v>
      </c>
      <c r="K78" s="43" t="s">
        <v>48</v>
      </c>
      <c r="L78" s="49">
        <v>0</v>
      </c>
    </row>
    <row r="79" spans="1:12" ht="15" x14ac:dyDescent="0.25">
      <c r="A79" s="17"/>
      <c r="B79" s="11"/>
      <c r="C79" s="8"/>
      <c r="D79" s="59" t="s">
        <v>32</v>
      </c>
      <c r="E79" s="41" t="s">
        <v>44</v>
      </c>
      <c r="F79" s="42">
        <v>20</v>
      </c>
      <c r="G79" s="81">
        <v>1.36</v>
      </c>
      <c r="H79" s="81">
        <v>0.26</v>
      </c>
      <c r="I79" s="81">
        <v>8.14</v>
      </c>
      <c r="J79" s="81">
        <v>40.340000000000003</v>
      </c>
      <c r="K79" s="43" t="s">
        <v>45</v>
      </c>
      <c r="L79" s="49">
        <v>0</v>
      </c>
    </row>
    <row r="80" spans="1:12" ht="15" x14ac:dyDescent="0.25">
      <c r="A80" s="17"/>
      <c r="B80" s="11"/>
      <c r="C80" s="8"/>
      <c r="D80" s="59" t="s">
        <v>30</v>
      </c>
      <c r="E80" s="41" t="s">
        <v>123</v>
      </c>
      <c r="F80" s="42">
        <v>200</v>
      </c>
      <c r="G80" s="81">
        <v>0</v>
      </c>
      <c r="H80" s="81">
        <v>0</v>
      </c>
      <c r="I80" s="81">
        <v>22.4</v>
      </c>
      <c r="J80" s="81">
        <v>89.6</v>
      </c>
      <c r="K80" s="43" t="s">
        <v>52</v>
      </c>
      <c r="L80" s="49">
        <v>0</v>
      </c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5" x14ac:dyDescent="0.25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 t="shared" ref="G83" si="20">SUM(G73:G82)</f>
        <v>9.26</v>
      </c>
      <c r="H83" s="82">
        <f t="shared" ref="H83" si="21">SUM(H73:H82)</f>
        <v>10.06</v>
      </c>
      <c r="I83" s="82">
        <f t="shared" ref="I83" si="22">SUM(I73:I82)</f>
        <v>85.699999999999989</v>
      </c>
      <c r="J83" s="82">
        <f t="shared" ref="J83:L83" si="23">SUM(J73:J82)</f>
        <v>470.39</v>
      </c>
      <c r="K83" s="19"/>
      <c r="L83" s="50">
        <f t="shared" si="23"/>
        <v>91.4</v>
      </c>
    </row>
    <row r="84" spans="1:12" ht="15" x14ac:dyDescent="0.25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5" x14ac:dyDescent="0.25">
      <c r="A85" s="17"/>
      <c r="B85" s="11"/>
      <c r="C85" s="8"/>
      <c r="D85" s="59" t="s">
        <v>27</v>
      </c>
      <c r="E85" s="41" t="s">
        <v>90</v>
      </c>
      <c r="F85" s="42">
        <v>200</v>
      </c>
      <c r="G85" s="81">
        <v>4.43</v>
      </c>
      <c r="H85" s="81">
        <v>4.49</v>
      </c>
      <c r="I85" s="81">
        <v>15.55</v>
      </c>
      <c r="J85" s="81">
        <v>120.39</v>
      </c>
      <c r="K85" s="43" t="s">
        <v>91</v>
      </c>
      <c r="L85" s="49">
        <v>91.4</v>
      </c>
    </row>
    <row r="86" spans="1:12" ht="15" x14ac:dyDescent="0.25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5" x14ac:dyDescent="0.25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5" x14ac:dyDescent="0.25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3.04</v>
      </c>
      <c r="H89" s="81">
        <v>0.36</v>
      </c>
      <c r="I89" s="81">
        <v>18.68</v>
      </c>
      <c r="J89" s="81">
        <v>90.12</v>
      </c>
      <c r="K89" s="43" t="s">
        <v>43</v>
      </c>
      <c r="L89" s="49">
        <v>0</v>
      </c>
    </row>
    <row r="90" spans="1:12" ht="15" x14ac:dyDescent="0.25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2.04</v>
      </c>
      <c r="H90" s="81">
        <v>0.39</v>
      </c>
      <c r="I90" s="81">
        <v>12.21</v>
      </c>
      <c r="J90" s="81">
        <v>60.51</v>
      </c>
      <c r="K90" s="43" t="s">
        <v>45</v>
      </c>
      <c r="L90" s="49">
        <v>0</v>
      </c>
    </row>
    <row r="91" spans="1:12" ht="38.25" x14ac:dyDescent="0.25">
      <c r="A91" s="17"/>
      <c r="B91" s="11"/>
      <c r="C91" s="8"/>
      <c r="D91" s="59" t="s">
        <v>21</v>
      </c>
      <c r="E91" s="61" t="s">
        <v>80</v>
      </c>
      <c r="F91" s="53">
        <v>240</v>
      </c>
      <c r="G91" s="83">
        <v>15.49</v>
      </c>
      <c r="H91" s="83">
        <v>19.920000000000002</v>
      </c>
      <c r="I91" s="83">
        <v>33.31</v>
      </c>
      <c r="J91" s="83">
        <v>374.48</v>
      </c>
      <c r="K91" s="54" t="s">
        <v>81</v>
      </c>
      <c r="L91" s="55">
        <v>0</v>
      </c>
    </row>
    <row r="92" spans="1:12" ht="15" x14ac:dyDescent="0.25">
      <c r="A92" s="17"/>
      <c r="B92" s="11"/>
      <c r="C92" s="8"/>
      <c r="D92" s="59" t="s">
        <v>51</v>
      </c>
      <c r="E92" s="41" t="s">
        <v>110</v>
      </c>
      <c r="F92" s="42">
        <v>200</v>
      </c>
      <c r="G92" s="81">
        <v>0.16</v>
      </c>
      <c r="H92" s="81">
        <v>0.09</v>
      </c>
      <c r="I92" s="81">
        <v>17.28</v>
      </c>
      <c r="J92" s="81">
        <v>70.569999999999993</v>
      </c>
      <c r="K92" s="43" t="s">
        <v>67</v>
      </c>
      <c r="L92" s="49">
        <v>0</v>
      </c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7"/>
      <c r="B94" s="11"/>
      <c r="C94" s="8"/>
      <c r="D94" s="64"/>
      <c r="E94" s="68"/>
      <c r="F94" s="31"/>
      <c r="G94" s="80"/>
      <c r="H94" s="80"/>
      <c r="I94" s="80"/>
      <c r="J94" s="80"/>
      <c r="K94" s="32"/>
      <c r="L94" s="48"/>
    </row>
    <row r="95" spans="1:12" ht="15" x14ac:dyDescent="0.25">
      <c r="A95" s="18"/>
      <c r="B95" s="12"/>
      <c r="C95" s="6"/>
      <c r="D95" s="65" t="s">
        <v>33</v>
      </c>
      <c r="E95" s="69"/>
      <c r="F95" s="13">
        <f>SUM(F84:F94)</f>
        <v>710</v>
      </c>
      <c r="G95" s="82">
        <f t="shared" ref="G95" si="24">SUM(G84:G94)</f>
        <v>25.16</v>
      </c>
      <c r="H95" s="82">
        <f t="shared" ref="H95" si="25">SUM(H84:H94)</f>
        <v>25.250000000000004</v>
      </c>
      <c r="I95" s="82">
        <f t="shared" ref="I95" si="26">SUM(I84:I94)</f>
        <v>97.03</v>
      </c>
      <c r="J95" s="82">
        <f t="shared" ref="J95:L95" si="27">SUM(J84:J94)</f>
        <v>716.06999999999994</v>
      </c>
      <c r="K95" s="19"/>
      <c r="L95" s="50">
        <f t="shared" si="27"/>
        <v>91.4</v>
      </c>
    </row>
    <row r="96" spans="1:12" ht="15.75" customHeight="1" thickBot="1" x14ac:dyDescent="0.25">
      <c r="A96" s="23">
        <f>A73</f>
        <v>1</v>
      </c>
      <c r="B96" s="24">
        <f>B73</f>
        <v>4</v>
      </c>
      <c r="C96" s="89" t="s">
        <v>4</v>
      </c>
      <c r="D96" s="90"/>
      <c r="E96" s="70"/>
      <c r="F96" s="25">
        <f>F83+F95</f>
        <v>1385</v>
      </c>
      <c r="G96" s="84">
        <f t="shared" ref="G96" si="28">G83+G95</f>
        <v>34.42</v>
      </c>
      <c r="H96" s="84">
        <f t="shared" ref="H96" si="29">H83+H95</f>
        <v>35.31</v>
      </c>
      <c r="I96" s="84">
        <f t="shared" ref="I96" si="30">I83+I95</f>
        <v>182.73</v>
      </c>
      <c r="J96" s="84">
        <f t="shared" ref="J96:L96" si="31">J83+J95</f>
        <v>1186.46</v>
      </c>
      <c r="K96" s="52"/>
      <c r="L96" s="51">
        <f t="shared" si="31"/>
        <v>182.8</v>
      </c>
    </row>
    <row r="97" spans="1:12" ht="15" x14ac:dyDescent="0.25">
      <c r="A97" s="14">
        <v>1</v>
      </c>
      <c r="B97" s="15">
        <v>5</v>
      </c>
      <c r="C97" s="16" t="s">
        <v>20</v>
      </c>
      <c r="D97" s="60" t="s">
        <v>21</v>
      </c>
      <c r="E97" s="62" t="s">
        <v>98</v>
      </c>
      <c r="F97" s="56">
        <v>250</v>
      </c>
      <c r="G97" s="79">
        <v>21.61</v>
      </c>
      <c r="H97" s="79">
        <v>13.58</v>
      </c>
      <c r="I97" s="79">
        <v>53.48</v>
      </c>
      <c r="J97" s="79">
        <v>426.56</v>
      </c>
      <c r="K97" s="57" t="s">
        <v>99</v>
      </c>
      <c r="L97" s="58">
        <v>91.4</v>
      </c>
    </row>
    <row r="98" spans="1:12" ht="15" x14ac:dyDescent="0.25">
      <c r="A98" s="17"/>
      <c r="B98" s="11"/>
      <c r="C98" s="8"/>
      <c r="D98" s="64"/>
      <c r="E98" s="68"/>
      <c r="F98" s="31"/>
      <c r="G98" s="80"/>
      <c r="H98" s="80"/>
      <c r="I98" s="80"/>
      <c r="J98" s="80"/>
      <c r="K98" s="32"/>
      <c r="L98" s="48"/>
    </row>
    <row r="99" spans="1:12" ht="15" x14ac:dyDescent="0.25">
      <c r="A99" s="17"/>
      <c r="B99" s="11"/>
      <c r="C99" s="8"/>
      <c r="D99" s="59" t="s">
        <v>22</v>
      </c>
      <c r="E99" s="41" t="s">
        <v>74</v>
      </c>
      <c r="F99" s="42">
        <v>200</v>
      </c>
      <c r="G99" s="81">
        <v>3.19</v>
      </c>
      <c r="H99" s="81">
        <v>2.65</v>
      </c>
      <c r="I99" s="81">
        <v>19.89</v>
      </c>
      <c r="J99" s="81">
        <v>116.16</v>
      </c>
      <c r="K99" s="43" t="s">
        <v>75</v>
      </c>
      <c r="L99" s="49">
        <v>0</v>
      </c>
    </row>
    <row r="100" spans="1:12" ht="15" x14ac:dyDescent="0.25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81">
        <v>2.2799999999999998</v>
      </c>
      <c r="H100" s="81">
        <v>0.27</v>
      </c>
      <c r="I100" s="81">
        <v>14.01</v>
      </c>
      <c r="J100" s="81">
        <v>67.59</v>
      </c>
      <c r="K100" s="43" t="s">
        <v>43</v>
      </c>
      <c r="L100" s="49">
        <v>0</v>
      </c>
    </row>
    <row r="101" spans="1:12" ht="15" x14ac:dyDescent="0.25">
      <c r="A101" s="17"/>
      <c r="B101" s="11"/>
      <c r="C101" s="8"/>
      <c r="D101" s="59" t="s">
        <v>24</v>
      </c>
      <c r="E101" s="68"/>
      <c r="F101" s="31"/>
      <c r="G101" s="80"/>
      <c r="H101" s="80"/>
      <c r="I101" s="80"/>
      <c r="J101" s="80"/>
      <c r="K101" s="32"/>
      <c r="L101" s="48"/>
    </row>
    <row r="102" spans="1:12" ht="15" x14ac:dyDescent="0.25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81">
        <v>1.36</v>
      </c>
      <c r="H102" s="81">
        <v>0.26</v>
      </c>
      <c r="I102" s="81">
        <v>8.14</v>
      </c>
      <c r="J102" s="81">
        <v>40.340000000000003</v>
      </c>
      <c r="K102" s="43" t="s">
        <v>45</v>
      </c>
      <c r="L102" s="49">
        <v>0</v>
      </c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7"/>
      <c r="B104" s="11"/>
      <c r="C104" s="8"/>
      <c r="D104" s="64"/>
      <c r="E104" s="68"/>
      <c r="F104" s="31"/>
      <c r="G104" s="80"/>
      <c r="H104" s="80"/>
      <c r="I104" s="80"/>
      <c r="J104" s="80"/>
      <c r="K104" s="32"/>
      <c r="L104" s="48"/>
    </row>
    <row r="105" spans="1:12" ht="15" x14ac:dyDescent="0.25">
      <c r="A105" s="18"/>
      <c r="B105" s="12"/>
      <c r="C105" s="6"/>
      <c r="D105" s="65" t="s">
        <v>33</v>
      </c>
      <c r="E105" s="69"/>
      <c r="F105" s="13">
        <f>SUM(F97:F104)</f>
        <v>500</v>
      </c>
      <c r="G105" s="82">
        <f t="shared" ref="G105" si="32">SUM(G97:G104)</f>
        <v>28.44</v>
      </c>
      <c r="H105" s="82">
        <f t="shared" ref="H105" si="33">SUM(H97:H104)</f>
        <v>16.760000000000002</v>
      </c>
      <c r="I105" s="82">
        <f t="shared" ref="I105" si="34">SUM(I97:I104)</f>
        <v>95.52000000000001</v>
      </c>
      <c r="J105" s="82">
        <f t="shared" ref="J105:L105" si="35">SUM(J97:J104)</f>
        <v>650.65000000000009</v>
      </c>
      <c r="K105" s="19"/>
      <c r="L105" s="50">
        <f t="shared" si="35"/>
        <v>91.4</v>
      </c>
    </row>
    <row r="106" spans="1:12" ht="15" x14ac:dyDescent="0.25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5" x14ac:dyDescent="0.25">
      <c r="A107" s="17"/>
      <c r="B107" s="11"/>
      <c r="C107" s="8"/>
      <c r="D107" s="59" t="s">
        <v>27</v>
      </c>
      <c r="E107" s="41" t="s">
        <v>100</v>
      </c>
      <c r="F107" s="42">
        <v>210</v>
      </c>
      <c r="G107" s="81">
        <v>1.78</v>
      </c>
      <c r="H107" s="81">
        <v>5.63</v>
      </c>
      <c r="I107" s="81">
        <v>11</v>
      </c>
      <c r="J107" s="81">
        <v>101.78</v>
      </c>
      <c r="K107" s="43" t="s">
        <v>101</v>
      </c>
      <c r="L107" s="49">
        <v>91.4</v>
      </c>
    </row>
    <row r="108" spans="1:12" ht="15" x14ac:dyDescent="0.25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5" x14ac:dyDescent="0.25">
      <c r="A110" s="17"/>
      <c r="B110" s="11"/>
      <c r="C110" s="8"/>
      <c r="D110" s="59" t="s">
        <v>30</v>
      </c>
      <c r="E110" s="41" t="s">
        <v>78</v>
      </c>
      <c r="F110" s="42">
        <v>200</v>
      </c>
      <c r="G110" s="81">
        <v>0.68</v>
      </c>
      <c r="H110" s="81">
        <v>0</v>
      </c>
      <c r="I110" s="81">
        <v>19.27</v>
      </c>
      <c r="J110" s="81">
        <v>79.8</v>
      </c>
      <c r="K110" s="43" t="s">
        <v>79</v>
      </c>
      <c r="L110" s="49">
        <v>0</v>
      </c>
    </row>
    <row r="111" spans="1:12" ht="15" x14ac:dyDescent="0.25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3.04</v>
      </c>
      <c r="H111" s="81">
        <v>0.36</v>
      </c>
      <c r="I111" s="81">
        <v>18.68</v>
      </c>
      <c r="J111" s="81">
        <v>90.12</v>
      </c>
      <c r="K111" s="43" t="s">
        <v>43</v>
      </c>
      <c r="L111" s="49">
        <v>0</v>
      </c>
    </row>
    <row r="112" spans="1:12" ht="15" x14ac:dyDescent="0.25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2.04</v>
      </c>
      <c r="H112" s="81">
        <v>0.39</v>
      </c>
      <c r="I112" s="81">
        <v>12.21</v>
      </c>
      <c r="J112" s="81">
        <v>60.51</v>
      </c>
      <c r="K112" s="43" t="s">
        <v>45</v>
      </c>
      <c r="L112" s="49">
        <v>0</v>
      </c>
    </row>
    <row r="113" spans="1:12" ht="38.25" x14ac:dyDescent="0.25">
      <c r="A113" s="17"/>
      <c r="B113" s="11"/>
      <c r="C113" s="8"/>
      <c r="D113" s="59" t="s">
        <v>21</v>
      </c>
      <c r="E113" s="61" t="s">
        <v>111</v>
      </c>
      <c r="F113" s="53">
        <v>250</v>
      </c>
      <c r="G113" s="83">
        <v>14.04</v>
      </c>
      <c r="H113" s="83">
        <v>18.28</v>
      </c>
      <c r="I113" s="83">
        <v>40.47</v>
      </c>
      <c r="J113" s="83">
        <v>382.56</v>
      </c>
      <c r="K113" s="54" t="s">
        <v>112</v>
      </c>
      <c r="L113" s="55">
        <v>0</v>
      </c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7"/>
      <c r="B115" s="11"/>
      <c r="C115" s="8"/>
      <c r="D115" s="64"/>
      <c r="E115" s="68"/>
      <c r="F115" s="31"/>
      <c r="G115" s="80"/>
      <c r="H115" s="80"/>
      <c r="I115" s="80"/>
      <c r="J115" s="80"/>
      <c r="K115" s="32"/>
      <c r="L115" s="48"/>
    </row>
    <row r="116" spans="1:12" ht="15" x14ac:dyDescent="0.25">
      <c r="A116" s="18"/>
      <c r="B116" s="12"/>
      <c r="C116" s="6"/>
      <c r="D116" s="65" t="s">
        <v>33</v>
      </c>
      <c r="E116" s="69"/>
      <c r="F116" s="13">
        <f>SUM(F106:F115)</f>
        <v>730</v>
      </c>
      <c r="G116" s="82">
        <f>SUM(G106:G115)</f>
        <v>21.58</v>
      </c>
      <c r="H116" s="82">
        <f>SUM(H106:H115)</f>
        <v>24.66</v>
      </c>
      <c r="I116" s="82">
        <f>SUM(I106:I115)</f>
        <v>101.63</v>
      </c>
      <c r="J116" s="82">
        <f>SUM(J106:J115)</f>
        <v>714.77</v>
      </c>
      <c r="K116" s="19"/>
      <c r="L116" s="50">
        <f>SUM(L106:L115)</f>
        <v>91.4</v>
      </c>
    </row>
    <row r="117" spans="1:12" ht="15.75" customHeight="1" thickBot="1" x14ac:dyDescent="0.25">
      <c r="A117" s="23">
        <f>A97</f>
        <v>1</v>
      </c>
      <c r="B117" s="24">
        <f>B97</f>
        <v>5</v>
      </c>
      <c r="C117" s="89" t="s">
        <v>4</v>
      </c>
      <c r="D117" s="90"/>
      <c r="E117" s="70"/>
      <c r="F117" s="25">
        <f>F105+F116</f>
        <v>1230</v>
      </c>
      <c r="G117" s="84">
        <f>G105+G116</f>
        <v>50.019999999999996</v>
      </c>
      <c r="H117" s="84">
        <f>H105+H116</f>
        <v>41.42</v>
      </c>
      <c r="I117" s="84">
        <f>I105+I116</f>
        <v>197.15</v>
      </c>
      <c r="J117" s="84">
        <f>J105+J116</f>
        <v>1365.42</v>
      </c>
      <c r="K117" s="52"/>
      <c r="L117" s="51">
        <f>L105+L116</f>
        <v>182.8</v>
      </c>
    </row>
    <row r="118" spans="1:12" ht="15" x14ac:dyDescent="0.25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5">
        <v>8.85</v>
      </c>
      <c r="H118" s="85">
        <v>11.5</v>
      </c>
      <c r="I118" s="85">
        <v>38.369999999999997</v>
      </c>
      <c r="J118" s="85">
        <v>292.37</v>
      </c>
      <c r="K118" s="40" t="s">
        <v>60</v>
      </c>
      <c r="L118" s="47">
        <v>91.4</v>
      </c>
    </row>
    <row r="119" spans="1:12" ht="15" x14ac:dyDescent="0.25">
      <c r="A119" s="17"/>
      <c r="B119" s="11"/>
      <c r="C119" s="8"/>
      <c r="D119" s="64"/>
      <c r="E119" s="68"/>
      <c r="F119" s="31"/>
      <c r="G119" s="80"/>
      <c r="H119" s="80"/>
      <c r="I119" s="80"/>
      <c r="J119" s="80"/>
      <c r="K119" s="32"/>
      <c r="L119" s="48"/>
    </row>
    <row r="120" spans="1:12" ht="15" x14ac:dyDescent="0.25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81">
        <v>0.12</v>
      </c>
      <c r="H120" s="81">
        <v>0.03</v>
      </c>
      <c r="I120" s="81">
        <v>10</v>
      </c>
      <c r="J120" s="81">
        <v>40.770000000000003</v>
      </c>
      <c r="K120" s="43" t="s">
        <v>62</v>
      </c>
      <c r="L120" s="49">
        <v>0</v>
      </c>
    </row>
    <row r="121" spans="1:12" ht="15" x14ac:dyDescent="0.25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81">
        <v>2.2799999999999998</v>
      </c>
      <c r="H121" s="81">
        <v>0.27</v>
      </c>
      <c r="I121" s="81">
        <v>14.01</v>
      </c>
      <c r="J121" s="81">
        <v>67.59</v>
      </c>
      <c r="K121" s="43" t="s">
        <v>43</v>
      </c>
      <c r="L121" s="49">
        <v>0</v>
      </c>
    </row>
    <row r="122" spans="1:12" ht="15" x14ac:dyDescent="0.25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81">
        <v>0.6</v>
      </c>
      <c r="H122" s="81">
        <v>0.6</v>
      </c>
      <c r="I122" s="81">
        <v>14.7</v>
      </c>
      <c r="J122" s="81">
        <v>66.599999999999994</v>
      </c>
      <c r="K122" s="43" t="s">
        <v>64</v>
      </c>
      <c r="L122" s="49">
        <v>0</v>
      </c>
    </row>
    <row r="123" spans="1:12" ht="15" x14ac:dyDescent="0.25">
      <c r="A123" s="17"/>
      <c r="B123" s="11"/>
      <c r="C123" s="8"/>
      <c r="D123" s="5" t="s">
        <v>46</v>
      </c>
      <c r="E123" s="41" t="s">
        <v>47</v>
      </c>
      <c r="F123" s="42">
        <v>10</v>
      </c>
      <c r="G123" s="81">
        <v>2.2999999999999998</v>
      </c>
      <c r="H123" s="81">
        <v>2.9</v>
      </c>
      <c r="I123" s="81">
        <v>0</v>
      </c>
      <c r="J123" s="81">
        <v>35.299999999999997</v>
      </c>
      <c r="K123" s="43" t="s">
        <v>48</v>
      </c>
      <c r="L123" s="49">
        <v>0</v>
      </c>
    </row>
    <row r="124" spans="1:12" ht="15" x14ac:dyDescent="0.25">
      <c r="A124" s="17"/>
      <c r="B124" s="11"/>
      <c r="C124" s="8"/>
      <c r="D124" s="59" t="s">
        <v>32</v>
      </c>
      <c r="E124" s="41" t="s">
        <v>44</v>
      </c>
      <c r="F124" s="42">
        <v>20</v>
      </c>
      <c r="G124" s="81">
        <v>1.36</v>
      </c>
      <c r="H124" s="81">
        <v>0.26</v>
      </c>
      <c r="I124" s="81">
        <v>8.14</v>
      </c>
      <c r="J124" s="81">
        <v>40.340000000000003</v>
      </c>
      <c r="K124" s="43" t="s">
        <v>45</v>
      </c>
      <c r="L124" s="49">
        <v>0</v>
      </c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7"/>
      <c r="B126" s="11"/>
      <c r="C126" s="8"/>
      <c r="D126" s="64"/>
      <c r="E126" s="68"/>
      <c r="F126" s="31"/>
      <c r="G126" s="80"/>
      <c r="H126" s="80"/>
      <c r="I126" s="80"/>
      <c r="J126" s="80"/>
      <c r="K126" s="32"/>
      <c r="L126" s="48"/>
    </row>
    <row r="127" spans="1:12" ht="15" x14ac:dyDescent="0.25">
      <c r="A127" s="18"/>
      <c r="B127" s="12"/>
      <c r="C127" s="6"/>
      <c r="D127" s="65" t="s">
        <v>33</v>
      </c>
      <c r="E127" s="69"/>
      <c r="F127" s="13">
        <f>SUM(F118:F126)</f>
        <v>620</v>
      </c>
      <c r="G127" s="82">
        <f>SUM(G118:G126)</f>
        <v>15.509999999999998</v>
      </c>
      <c r="H127" s="82">
        <f>SUM(H118:H126)</f>
        <v>15.559999999999999</v>
      </c>
      <c r="I127" s="82">
        <f>SUM(I118:I126)</f>
        <v>85.22</v>
      </c>
      <c r="J127" s="82">
        <f>SUM(J118:J126)</f>
        <v>542.97</v>
      </c>
      <c r="K127" s="19"/>
      <c r="L127" s="50">
        <f>SUM(L118:L126)</f>
        <v>91.4</v>
      </c>
    </row>
    <row r="128" spans="1:12" ht="15" x14ac:dyDescent="0.25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5" x14ac:dyDescent="0.25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2.2799999999999998</v>
      </c>
      <c r="H129" s="81">
        <v>2.74</v>
      </c>
      <c r="I129" s="81">
        <v>16.73</v>
      </c>
      <c r="J129" s="81">
        <v>100.69</v>
      </c>
      <c r="K129" s="43" t="s">
        <v>54</v>
      </c>
      <c r="L129" s="49">
        <v>91.4</v>
      </c>
    </row>
    <row r="130" spans="1:12" ht="15" x14ac:dyDescent="0.25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5" x14ac:dyDescent="0.25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3.04</v>
      </c>
      <c r="H133" s="81">
        <v>0.36</v>
      </c>
      <c r="I133" s="81">
        <v>18.68</v>
      </c>
      <c r="J133" s="81">
        <v>90.12</v>
      </c>
      <c r="K133" s="43" t="s">
        <v>43</v>
      </c>
      <c r="L133" s="49">
        <v>0</v>
      </c>
    </row>
    <row r="134" spans="1:12" ht="15" x14ac:dyDescent="0.25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2.04</v>
      </c>
      <c r="H134" s="81">
        <v>0.39</v>
      </c>
      <c r="I134" s="81">
        <v>12.21</v>
      </c>
      <c r="J134" s="81">
        <v>60.51</v>
      </c>
      <c r="K134" s="43" t="s">
        <v>45</v>
      </c>
      <c r="L134" s="49">
        <v>0</v>
      </c>
    </row>
    <row r="135" spans="1:12" ht="15" x14ac:dyDescent="0.25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16.52</v>
      </c>
      <c r="H135" s="81">
        <v>33.19</v>
      </c>
      <c r="I135" s="81">
        <v>53.19</v>
      </c>
      <c r="J135" s="81">
        <v>577.58000000000004</v>
      </c>
      <c r="K135" s="43" t="s">
        <v>56</v>
      </c>
      <c r="L135" s="49">
        <v>0</v>
      </c>
    </row>
    <row r="136" spans="1:12" ht="15" x14ac:dyDescent="0.25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0.83</v>
      </c>
      <c r="H136" s="81">
        <v>0</v>
      </c>
      <c r="I136" s="81">
        <v>20.78</v>
      </c>
      <c r="J136" s="81">
        <v>86.43</v>
      </c>
      <c r="K136" s="43" t="s">
        <v>58</v>
      </c>
      <c r="L136" s="49">
        <v>0</v>
      </c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5" x14ac:dyDescent="0.25">
      <c r="A139" s="18"/>
      <c r="B139" s="12"/>
      <c r="C139" s="6"/>
      <c r="D139" s="65" t="s">
        <v>33</v>
      </c>
      <c r="E139" s="69"/>
      <c r="F139" s="13">
        <f>SUM(F128:F138)</f>
        <v>720</v>
      </c>
      <c r="G139" s="82">
        <f t="shared" ref="G139:J139" si="36">SUM(G128:G138)</f>
        <v>24.709999999999997</v>
      </c>
      <c r="H139" s="82">
        <f t="shared" si="36"/>
        <v>36.68</v>
      </c>
      <c r="I139" s="82">
        <f t="shared" si="36"/>
        <v>121.59</v>
      </c>
      <c r="J139" s="82">
        <f t="shared" si="36"/>
        <v>915.33000000000015</v>
      </c>
      <c r="K139" s="19"/>
      <c r="L139" s="50">
        <f t="shared" ref="L139" si="37">SUM(L128:L138)</f>
        <v>91.4</v>
      </c>
    </row>
    <row r="140" spans="1:12" ht="15.75" thickBot="1" x14ac:dyDescent="0.25">
      <c r="A140" s="23">
        <f>A118</f>
        <v>2</v>
      </c>
      <c r="B140" s="24">
        <f>B118</f>
        <v>1</v>
      </c>
      <c r="C140" s="89" t="s">
        <v>4</v>
      </c>
      <c r="D140" s="90"/>
      <c r="E140" s="70"/>
      <c r="F140" s="25">
        <f>F127+F139</f>
        <v>1340</v>
      </c>
      <c r="G140" s="84">
        <f t="shared" ref="G140" si="38">G127+G139</f>
        <v>40.22</v>
      </c>
      <c r="H140" s="84">
        <f t="shared" ref="H140" si="39">H127+H139</f>
        <v>52.239999999999995</v>
      </c>
      <c r="I140" s="84">
        <f t="shared" ref="I140" si="40">I127+I139</f>
        <v>206.81</v>
      </c>
      <c r="J140" s="84">
        <f t="shared" ref="J140:L140" si="41">J127+J139</f>
        <v>1458.3000000000002</v>
      </c>
      <c r="K140" s="52"/>
      <c r="L140" s="51">
        <f t="shared" si="41"/>
        <v>182.8</v>
      </c>
    </row>
    <row r="141" spans="1:12" ht="15" x14ac:dyDescent="0.25">
      <c r="A141" s="14">
        <v>2</v>
      </c>
      <c r="B141" s="15">
        <v>2</v>
      </c>
      <c r="C141" s="16" t="s">
        <v>20</v>
      </c>
      <c r="D141" s="60" t="s">
        <v>21</v>
      </c>
      <c r="E141" s="38" t="s">
        <v>72</v>
      </c>
      <c r="F141" s="39">
        <v>200</v>
      </c>
      <c r="G141" s="85">
        <v>6.38</v>
      </c>
      <c r="H141" s="85">
        <v>10.44</v>
      </c>
      <c r="I141" s="85">
        <v>37.11</v>
      </c>
      <c r="J141" s="85">
        <v>267.95</v>
      </c>
      <c r="K141" s="40" t="s">
        <v>73</v>
      </c>
      <c r="L141" s="47">
        <v>91.4</v>
      </c>
    </row>
    <row r="142" spans="1:12" ht="15" x14ac:dyDescent="0.25">
      <c r="A142" s="17"/>
      <c r="B142" s="11"/>
      <c r="C142" s="8"/>
      <c r="D142" s="64"/>
      <c r="E142" s="68"/>
      <c r="F142" s="31"/>
      <c r="G142" s="80"/>
      <c r="H142" s="80"/>
      <c r="I142" s="80"/>
      <c r="J142" s="80"/>
      <c r="K142" s="32"/>
      <c r="L142" s="48"/>
    </row>
    <row r="143" spans="1:12" ht="15" x14ac:dyDescent="0.25">
      <c r="A143" s="17"/>
      <c r="B143" s="11"/>
      <c r="C143" s="8"/>
      <c r="D143" s="59" t="s">
        <v>22</v>
      </c>
      <c r="E143" s="41" t="s">
        <v>74</v>
      </c>
      <c r="F143" s="42">
        <v>200</v>
      </c>
      <c r="G143" s="81">
        <v>3.19</v>
      </c>
      <c r="H143" s="81">
        <v>2.65</v>
      </c>
      <c r="I143" s="81">
        <v>19.89</v>
      </c>
      <c r="J143" s="81">
        <v>116.16</v>
      </c>
      <c r="K143" s="43" t="s">
        <v>75</v>
      </c>
      <c r="L143" s="49">
        <v>0</v>
      </c>
    </row>
    <row r="144" spans="1:12" ht="15" x14ac:dyDescent="0.25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81">
        <v>2.2799999999999998</v>
      </c>
      <c r="H144" s="81">
        <v>0.27</v>
      </c>
      <c r="I144" s="81">
        <v>14.01</v>
      </c>
      <c r="J144" s="81">
        <v>67.59</v>
      </c>
      <c r="K144" s="43" t="s">
        <v>43</v>
      </c>
      <c r="L144" s="49">
        <v>0</v>
      </c>
    </row>
    <row r="145" spans="1:12" ht="15" x14ac:dyDescent="0.25">
      <c r="A145" s="17"/>
      <c r="B145" s="11"/>
      <c r="C145" s="8"/>
      <c r="D145" s="59" t="s">
        <v>24</v>
      </c>
      <c r="E145" s="61" t="s">
        <v>103</v>
      </c>
      <c r="F145" s="42">
        <v>120</v>
      </c>
      <c r="G145" s="81">
        <v>0.96</v>
      </c>
      <c r="H145" s="81">
        <v>0.36</v>
      </c>
      <c r="I145" s="81">
        <v>9.7200000000000006</v>
      </c>
      <c r="J145" s="81">
        <v>45.96</v>
      </c>
      <c r="K145" s="43" t="s">
        <v>64</v>
      </c>
      <c r="L145" s="49">
        <v>0</v>
      </c>
    </row>
    <row r="146" spans="1:12" ht="15" x14ac:dyDescent="0.25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81">
        <v>1.36</v>
      </c>
      <c r="H146" s="81">
        <v>0.26</v>
      </c>
      <c r="I146" s="81">
        <v>8.14</v>
      </c>
      <c r="J146" s="81">
        <v>40.340000000000003</v>
      </c>
      <c r="K146" s="43" t="s">
        <v>45</v>
      </c>
      <c r="L146" s="49">
        <v>0</v>
      </c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7"/>
      <c r="B148" s="11"/>
      <c r="C148" s="8"/>
      <c r="D148" s="64"/>
      <c r="E148" s="68"/>
      <c r="F148" s="31"/>
      <c r="G148" s="80"/>
      <c r="H148" s="80"/>
      <c r="I148" s="80"/>
      <c r="J148" s="80"/>
      <c r="K148" s="32"/>
      <c r="L148" s="48"/>
    </row>
    <row r="149" spans="1:12" ht="15" x14ac:dyDescent="0.25">
      <c r="A149" s="18"/>
      <c r="B149" s="12"/>
      <c r="C149" s="6"/>
      <c r="D149" s="65" t="s">
        <v>33</v>
      </c>
      <c r="E149" s="69"/>
      <c r="F149" s="13">
        <f>SUM(F141:F148)</f>
        <v>570</v>
      </c>
      <c r="G149" s="82">
        <f>SUM(G141:G148)</f>
        <v>14.169999999999998</v>
      </c>
      <c r="H149" s="82">
        <f>SUM(H141:H148)</f>
        <v>13.979999999999999</v>
      </c>
      <c r="I149" s="82">
        <f>SUM(I141:I148)</f>
        <v>88.87</v>
      </c>
      <c r="J149" s="82">
        <f>SUM(J141:J148)</f>
        <v>538</v>
      </c>
      <c r="K149" s="19"/>
      <c r="L149" s="50">
        <f>SUM(L141:L148)</f>
        <v>91.4</v>
      </c>
    </row>
    <row r="150" spans="1:12" ht="15" x14ac:dyDescent="0.25">
      <c r="A150" s="20">
        <f>A141</f>
        <v>2</v>
      </c>
      <c r="B150" s="10">
        <f>B141</f>
        <v>2</v>
      </c>
      <c r="C150" s="7" t="s">
        <v>25</v>
      </c>
      <c r="D150" s="59" t="s">
        <v>26</v>
      </c>
      <c r="E150" s="68"/>
      <c r="F150" s="31"/>
      <c r="G150" s="80"/>
      <c r="H150" s="80"/>
      <c r="I150" s="80"/>
      <c r="J150" s="80"/>
      <c r="K150" s="32"/>
      <c r="L150" s="48"/>
    </row>
    <row r="151" spans="1:12" ht="15" x14ac:dyDescent="0.25">
      <c r="A151" s="17"/>
      <c r="B151" s="11"/>
      <c r="C151" s="8"/>
      <c r="D151" s="59" t="s">
        <v>27</v>
      </c>
      <c r="E151" s="41" t="s">
        <v>70</v>
      </c>
      <c r="F151" s="42">
        <v>200</v>
      </c>
      <c r="G151" s="81">
        <v>4.3600000000000003</v>
      </c>
      <c r="H151" s="81">
        <v>4.49</v>
      </c>
      <c r="I151" s="81">
        <v>15.84</v>
      </c>
      <c r="J151" s="81">
        <v>121.24</v>
      </c>
      <c r="K151" s="43" t="s">
        <v>71</v>
      </c>
      <c r="L151" s="49">
        <v>91.4</v>
      </c>
    </row>
    <row r="152" spans="1:12" ht="15" x14ac:dyDescent="0.25">
      <c r="A152" s="17"/>
      <c r="B152" s="11"/>
      <c r="C152" s="8"/>
      <c r="D152" s="59" t="s">
        <v>28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29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30</v>
      </c>
      <c r="E154" s="68"/>
      <c r="F154" s="31"/>
      <c r="G154" s="80"/>
      <c r="H154" s="80"/>
      <c r="I154" s="80"/>
      <c r="J154" s="80"/>
      <c r="K154" s="32"/>
      <c r="L154" s="48"/>
    </row>
    <row r="155" spans="1:12" ht="15" x14ac:dyDescent="0.25">
      <c r="A155" s="17"/>
      <c r="B155" s="11"/>
      <c r="C155" s="8"/>
      <c r="D155" s="59" t="s">
        <v>31</v>
      </c>
      <c r="E155" s="41" t="s">
        <v>42</v>
      </c>
      <c r="F155" s="42">
        <v>40</v>
      </c>
      <c r="G155" s="81">
        <v>3.04</v>
      </c>
      <c r="H155" s="81">
        <v>0.36</v>
      </c>
      <c r="I155" s="81">
        <v>18.68</v>
      </c>
      <c r="J155" s="81">
        <v>90.12</v>
      </c>
      <c r="K155" s="43" t="s">
        <v>43</v>
      </c>
      <c r="L155" s="49">
        <v>0</v>
      </c>
    </row>
    <row r="156" spans="1:12" ht="15" x14ac:dyDescent="0.25">
      <c r="A156" s="17"/>
      <c r="B156" s="11"/>
      <c r="C156" s="8"/>
      <c r="D156" s="59" t="s">
        <v>32</v>
      </c>
      <c r="E156" s="41" t="s">
        <v>44</v>
      </c>
      <c r="F156" s="42">
        <v>30</v>
      </c>
      <c r="G156" s="81">
        <v>2.04</v>
      </c>
      <c r="H156" s="81">
        <v>0.39</v>
      </c>
      <c r="I156" s="81">
        <v>12.21</v>
      </c>
      <c r="J156" s="81">
        <v>60.51</v>
      </c>
      <c r="K156" s="43" t="s">
        <v>45</v>
      </c>
      <c r="L156" s="49">
        <v>0</v>
      </c>
    </row>
    <row r="157" spans="1:12" ht="38.25" x14ac:dyDescent="0.25">
      <c r="A157" s="17"/>
      <c r="B157" s="11"/>
      <c r="C157" s="8"/>
      <c r="D157" s="59" t="s">
        <v>21</v>
      </c>
      <c r="E157" s="61" t="s">
        <v>124</v>
      </c>
      <c r="F157" s="53">
        <v>240</v>
      </c>
      <c r="G157" s="83">
        <v>16.260000000000002</v>
      </c>
      <c r="H157" s="83">
        <v>23.68</v>
      </c>
      <c r="I157" s="83">
        <v>38.65</v>
      </c>
      <c r="J157" s="83">
        <v>432.76</v>
      </c>
      <c r="K157" s="54" t="s">
        <v>114</v>
      </c>
      <c r="L157" s="55">
        <v>0</v>
      </c>
    </row>
    <row r="158" spans="1:12" ht="15" x14ac:dyDescent="0.25">
      <c r="A158" s="17"/>
      <c r="B158" s="11"/>
      <c r="C158" s="8"/>
      <c r="D158" s="59" t="s">
        <v>51</v>
      </c>
      <c r="E158" s="61" t="s">
        <v>107</v>
      </c>
      <c r="F158" s="42">
        <v>200</v>
      </c>
      <c r="G158" s="81">
        <v>0.11500000000000002</v>
      </c>
      <c r="H158" s="81">
        <v>7.8000000000000014E-2</v>
      </c>
      <c r="I158" s="81">
        <v>16.914000000000001</v>
      </c>
      <c r="J158" s="81">
        <v>68.819999999999993</v>
      </c>
      <c r="K158" s="43" t="s">
        <v>106</v>
      </c>
      <c r="L158" s="49">
        <v>0</v>
      </c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5" x14ac:dyDescent="0.25">
      <c r="A161" s="18"/>
      <c r="B161" s="12"/>
      <c r="C161" s="6"/>
      <c r="D161" s="65" t="s">
        <v>33</v>
      </c>
      <c r="E161" s="69"/>
      <c r="F161" s="13">
        <f>SUM(F150:F160)</f>
        <v>710</v>
      </c>
      <c r="G161" s="82">
        <f t="shared" ref="G161:J161" si="42">SUM(G150:G160)</f>
        <v>25.815000000000001</v>
      </c>
      <c r="H161" s="82">
        <f t="shared" si="42"/>
        <v>28.998000000000001</v>
      </c>
      <c r="I161" s="82">
        <f t="shared" si="42"/>
        <v>102.294</v>
      </c>
      <c r="J161" s="82">
        <f t="shared" si="42"/>
        <v>773.45</v>
      </c>
      <c r="K161" s="19"/>
      <c r="L161" s="50">
        <f t="shared" ref="L161" si="43">SUM(L150:L160)</f>
        <v>91.4</v>
      </c>
    </row>
    <row r="162" spans="1:12" ht="15.75" thickBot="1" x14ac:dyDescent="0.25">
      <c r="A162" s="23">
        <f>A141</f>
        <v>2</v>
      </c>
      <c r="B162" s="24">
        <f>B141</f>
        <v>2</v>
      </c>
      <c r="C162" s="89" t="s">
        <v>4</v>
      </c>
      <c r="D162" s="90"/>
      <c r="E162" s="70"/>
      <c r="F162" s="25">
        <f>F149+F161</f>
        <v>1280</v>
      </c>
      <c r="G162" s="84">
        <f t="shared" ref="G162" si="44">G149+G161</f>
        <v>39.984999999999999</v>
      </c>
      <c r="H162" s="84">
        <f t="shared" ref="H162" si="45">H149+H161</f>
        <v>42.978000000000002</v>
      </c>
      <c r="I162" s="84">
        <f t="shared" ref="I162" si="46">I149+I161</f>
        <v>191.16399999999999</v>
      </c>
      <c r="J162" s="84">
        <f t="shared" ref="J162:L162" si="47">J149+J161</f>
        <v>1311.45</v>
      </c>
      <c r="K162" s="52"/>
      <c r="L162" s="51">
        <f t="shared" si="47"/>
        <v>182.8</v>
      </c>
    </row>
    <row r="163" spans="1:12" ht="15" x14ac:dyDescent="0.25">
      <c r="A163" s="14">
        <v>2</v>
      </c>
      <c r="B163" s="15">
        <v>3</v>
      </c>
      <c r="C163" s="16" t="s">
        <v>20</v>
      </c>
      <c r="D163" s="60" t="s">
        <v>21</v>
      </c>
      <c r="E163" s="62" t="s">
        <v>113</v>
      </c>
      <c r="F163" s="56">
        <v>250</v>
      </c>
      <c r="G163" s="79">
        <v>22.28</v>
      </c>
      <c r="H163" s="79">
        <v>26.33</v>
      </c>
      <c r="I163" s="79">
        <v>56.04</v>
      </c>
      <c r="J163" s="79">
        <v>550.22</v>
      </c>
      <c r="K163" s="57" t="s">
        <v>67</v>
      </c>
      <c r="L163" s="58">
        <v>91.4</v>
      </c>
    </row>
    <row r="164" spans="1:12" ht="15" x14ac:dyDescent="0.25">
      <c r="A164" s="17"/>
      <c r="B164" s="11"/>
      <c r="C164" s="8"/>
      <c r="D164" s="64"/>
      <c r="E164" s="68"/>
      <c r="F164" s="31"/>
      <c r="G164" s="80"/>
      <c r="H164" s="80"/>
      <c r="I164" s="80"/>
      <c r="J164" s="80"/>
      <c r="K164" s="32"/>
      <c r="L164" s="48"/>
    </row>
    <row r="165" spans="1:12" ht="15" x14ac:dyDescent="0.25">
      <c r="A165" s="17"/>
      <c r="B165" s="11"/>
      <c r="C165" s="8"/>
      <c r="D165" s="59" t="s">
        <v>22</v>
      </c>
      <c r="E165" s="41" t="s">
        <v>49</v>
      </c>
      <c r="F165" s="42">
        <v>215</v>
      </c>
      <c r="G165" s="81">
        <v>0.21</v>
      </c>
      <c r="H165" s="81">
        <v>0.05</v>
      </c>
      <c r="I165" s="81">
        <v>10.16</v>
      </c>
      <c r="J165" s="81">
        <v>41.88</v>
      </c>
      <c r="K165" s="43" t="s">
        <v>50</v>
      </c>
      <c r="L165" s="49">
        <v>0</v>
      </c>
    </row>
    <row r="166" spans="1:12" ht="15.75" customHeight="1" x14ac:dyDescent="0.25">
      <c r="A166" s="17"/>
      <c r="B166" s="11"/>
      <c r="C166" s="8"/>
      <c r="D166" s="59" t="s">
        <v>23</v>
      </c>
      <c r="E166" s="41" t="s">
        <v>42</v>
      </c>
      <c r="F166" s="42">
        <v>30</v>
      </c>
      <c r="G166" s="81">
        <v>2.2799999999999998</v>
      </c>
      <c r="H166" s="81">
        <v>0.27</v>
      </c>
      <c r="I166" s="81">
        <v>14.01</v>
      </c>
      <c r="J166" s="81">
        <v>67.59</v>
      </c>
      <c r="K166" s="43" t="s">
        <v>43</v>
      </c>
      <c r="L166" s="49">
        <v>0</v>
      </c>
    </row>
    <row r="167" spans="1:12" ht="15" x14ac:dyDescent="0.25">
      <c r="A167" s="17"/>
      <c r="B167" s="11"/>
      <c r="C167" s="8"/>
      <c r="D167" s="59" t="s">
        <v>24</v>
      </c>
      <c r="E167" s="68"/>
      <c r="F167" s="31"/>
      <c r="G167" s="80"/>
      <c r="H167" s="80"/>
      <c r="I167" s="80"/>
      <c r="J167" s="80"/>
      <c r="K167" s="32"/>
      <c r="L167" s="48"/>
    </row>
    <row r="168" spans="1:12" ht="15" x14ac:dyDescent="0.25">
      <c r="A168" s="17"/>
      <c r="B168" s="11"/>
      <c r="C168" s="8"/>
      <c r="D168" s="59" t="s">
        <v>32</v>
      </c>
      <c r="E168" s="41" t="s">
        <v>44</v>
      </c>
      <c r="F168" s="42">
        <v>20</v>
      </c>
      <c r="G168" s="81">
        <v>1.36</v>
      </c>
      <c r="H168" s="81">
        <v>0.26</v>
      </c>
      <c r="I168" s="81">
        <v>8.14</v>
      </c>
      <c r="J168" s="81">
        <v>40.340000000000003</v>
      </c>
      <c r="K168" s="43" t="s">
        <v>45</v>
      </c>
      <c r="L168" s="49">
        <v>0</v>
      </c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7"/>
      <c r="B170" s="11"/>
      <c r="C170" s="8"/>
      <c r="D170" s="64"/>
      <c r="E170" s="68"/>
      <c r="F170" s="31"/>
      <c r="G170" s="80"/>
      <c r="H170" s="80"/>
      <c r="I170" s="80"/>
      <c r="J170" s="80"/>
      <c r="K170" s="32"/>
      <c r="L170" s="48"/>
    </row>
    <row r="171" spans="1:12" ht="15" x14ac:dyDescent="0.25">
      <c r="A171" s="18"/>
      <c r="B171" s="12"/>
      <c r="C171" s="6"/>
      <c r="D171" s="65" t="s">
        <v>33</v>
      </c>
      <c r="E171" s="69"/>
      <c r="F171" s="13">
        <f>SUM(F163:F170)</f>
        <v>515</v>
      </c>
      <c r="G171" s="82">
        <f>SUM(G163:G170)</f>
        <v>26.130000000000003</v>
      </c>
      <c r="H171" s="82">
        <f>SUM(H163:H170)</f>
        <v>26.91</v>
      </c>
      <c r="I171" s="82">
        <f>SUM(I163:I170)</f>
        <v>88.350000000000009</v>
      </c>
      <c r="J171" s="82">
        <f>SUM(J163:J170)</f>
        <v>700.03000000000009</v>
      </c>
      <c r="K171" s="19"/>
      <c r="L171" s="50">
        <f>SUM(L163:L170)</f>
        <v>91.4</v>
      </c>
    </row>
    <row r="172" spans="1:12" ht="15" x14ac:dyDescent="0.25">
      <c r="A172" s="20">
        <f>A163</f>
        <v>2</v>
      </c>
      <c r="B172" s="10">
        <f>B163</f>
        <v>3</v>
      </c>
      <c r="C172" s="7" t="s">
        <v>25</v>
      </c>
      <c r="D172" s="59" t="s">
        <v>26</v>
      </c>
      <c r="E172" s="68"/>
      <c r="F172" s="31"/>
      <c r="G172" s="80"/>
      <c r="H172" s="80"/>
      <c r="I172" s="80"/>
      <c r="J172" s="80"/>
      <c r="K172" s="32"/>
      <c r="L172" s="48"/>
    </row>
    <row r="173" spans="1:12" ht="15" x14ac:dyDescent="0.25">
      <c r="A173" s="17"/>
      <c r="B173" s="11"/>
      <c r="C173" s="8"/>
      <c r="D173" s="59" t="s">
        <v>27</v>
      </c>
      <c r="E173" s="41" t="s">
        <v>76</v>
      </c>
      <c r="F173" s="42">
        <v>210</v>
      </c>
      <c r="G173" s="81">
        <v>3.27</v>
      </c>
      <c r="H173" s="81">
        <v>4.95</v>
      </c>
      <c r="I173" s="81">
        <v>13.26</v>
      </c>
      <c r="J173" s="81">
        <v>110.68</v>
      </c>
      <c r="K173" s="43" t="s">
        <v>77</v>
      </c>
      <c r="L173" s="49">
        <v>91.4</v>
      </c>
    </row>
    <row r="174" spans="1:12" ht="15" x14ac:dyDescent="0.25">
      <c r="A174" s="17"/>
      <c r="B174" s="11"/>
      <c r="C174" s="8"/>
      <c r="D174" s="59" t="s">
        <v>28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29</v>
      </c>
      <c r="E175" s="68"/>
      <c r="F175" s="31"/>
      <c r="G175" s="80"/>
      <c r="H175" s="80"/>
      <c r="I175" s="80"/>
      <c r="J175" s="80"/>
      <c r="K175" s="32"/>
      <c r="L175" s="48"/>
    </row>
    <row r="176" spans="1:12" ht="15" x14ac:dyDescent="0.25">
      <c r="A176" s="17"/>
      <c r="B176" s="11"/>
      <c r="C176" s="8"/>
      <c r="D176" s="59" t="s">
        <v>30</v>
      </c>
      <c r="E176" s="41" t="s">
        <v>78</v>
      </c>
      <c r="F176" s="42">
        <v>200</v>
      </c>
      <c r="G176" s="81">
        <v>0.68</v>
      </c>
      <c r="H176" s="81">
        <v>0</v>
      </c>
      <c r="I176" s="81">
        <v>19.27</v>
      </c>
      <c r="J176" s="81">
        <v>79.8</v>
      </c>
      <c r="K176" s="43" t="s">
        <v>79</v>
      </c>
      <c r="L176" s="49">
        <v>0</v>
      </c>
    </row>
    <row r="177" spans="1:12" ht="15" x14ac:dyDescent="0.25">
      <c r="A177" s="17"/>
      <c r="B177" s="11"/>
      <c r="C177" s="8"/>
      <c r="D177" s="59" t="s">
        <v>31</v>
      </c>
      <c r="E177" s="41" t="s">
        <v>42</v>
      </c>
      <c r="F177" s="42">
        <v>40</v>
      </c>
      <c r="G177" s="81">
        <v>3.04</v>
      </c>
      <c r="H177" s="81">
        <v>0.36</v>
      </c>
      <c r="I177" s="81">
        <v>18.68</v>
      </c>
      <c r="J177" s="81">
        <v>90.12</v>
      </c>
      <c r="K177" s="43" t="s">
        <v>43</v>
      </c>
      <c r="L177" s="49">
        <v>0</v>
      </c>
    </row>
    <row r="178" spans="1:12" ht="15" x14ac:dyDescent="0.25">
      <c r="A178" s="17"/>
      <c r="B178" s="11"/>
      <c r="C178" s="8"/>
      <c r="D178" s="59" t="s">
        <v>32</v>
      </c>
      <c r="E178" s="41" t="s">
        <v>44</v>
      </c>
      <c r="F178" s="42">
        <v>30</v>
      </c>
      <c r="G178" s="81">
        <v>2.04</v>
      </c>
      <c r="H178" s="81">
        <v>0.39</v>
      </c>
      <c r="I178" s="81">
        <v>12.21</v>
      </c>
      <c r="J178" s="81">
        <v>60.51</v>
      </c>
      <c r="K178" s="43" t="s">
        <v>45</v>
      </c>
      <c r="L178" s="49">
        <v>0</v>
      </c>
    </row>
    <row r="179" spans="1:12" ht="38.25" x14ac:dyDescent="0.25">
      <c r="A179" s="17"/>
      <c r="B179" s="11"/>
      <c r="C179" s="8"/>
      <c r="D179" s="59" t="s">
        <v>21</v>
      </c>
      <c r="E179" s="61" t="s">
        <v>115</v>
      </c>
      <c r="F179" s="53">
        <v>250</v>
      </c>
      <c r="G179" s="83">
        <v>13.63</v>
      </c>
      <c r="H179" s="83">
        <v>17.63</v>
      </c>
      <c r="I179" s="83">
        <v>39.44</v>
      </c>
      <c r="J179" s="83">
        <v>370.95</v>
      </c>
      <c r="K179" s="54" t="s">
        <v>84</v>
      </c>
      <c r="L179" s="55">
        <v>0</v>
      </c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5" x14ac:dyDescent="0.25">
      <c r="A182" s="18"/>
      <c r="B182" s="12"/>
      <c r="C182" s="6"/>
      <c r="D182" s="65" t="s">
        <v>33</v>
      </c>
      <c r="E182" s="69"/>
      <c r="F182" s="13">
        <f>SUM(F172:F181)</f>
        <v>730</v>
      </c>
      <c r="G182" s="82">
        <f>SUM(G172:G181)</f>
        <v>22.660000000000004</v>
      </c>
      <c r="H182" s="82">
        <f>SUM(H172:H181)</f>
        <v>23.33</v>
      </c>
      <c r="I182" s="82">
        <f>SUM(I172:I181)</f>
        <v>102.86</v>
      </c>
      <c r="J182" s="82">
        <f>SUM(J172:J181)</f>
        <v>712.06</v>
      </c>
      <c r="K182" s="19"/>
      <c r="L182" s="50">
        <f>SUM(L172:L181)</f>
        <v>91.4</v>
      </c>
    </row>
    <row r="183" spans="1:12" ht="15.75" thickBot="1" x14ac:dyDescent="0.25">
      <c r="A183" s="23">
        <f>A163</f>
        <v>2</v>
      </c>
      <c r="B183" s="24">
        <f>B163</f>
        <v>3</v>
      </c>
      <c r="C183" s="89" t="s">
        <v>4</v>
      </c>
      <c r="D183" s="90"/>
      <c r="E183" s="70"/>
      <c r="F183" s="25">
        <f>F171+F182</f>
        <v>1245</v>
      </c>
      <c r="G183" s="84">
        <f>G171+G182</f>
        <v>48.790000000000006</v>
      </c>
      <c r="H183" s="84">
        <f>H171+H182</f>
        <v>50.239999999999995</v>
      </c>
      <c r="I183" s="84">
        <f>I171+I182</f>
        <v>191.21</v>
      </c>
      <c r="J183" s="84">
        <f>J171+J182</f>
        <v>1412.0900000000001</v>
      </c>
      <c r="K183" s="52"/>
      <c r="L183" s="51">
        <f>L171+L182</f>
        <v>182.8</v>
      </c>
    </row>
    <row r="184" spans="1:12" ht="15" x14ac:dyDescent="0.25">
      <c r="A184" s="14">
        <v>2</v>
      </c>
      <c r="B184" s="15">
        <v>4</v>
      </c>
      <c r="C184" s="16" t="s">
        <v>20</v>
      </c>
      <c r="D184" s="60" t="s">
        <v>21</v>
      </c>
      <c r="E184" s="41" t="s">
        <v>65</v>
      </c>
      <c r="F184" s="42">
        <v>210</v>
      </c>
      <c r="G184" s="81">
        <v>1.78</v>
      </c>
      <c r="H184" s="81">
        <v>5.76</v>
      </c>
      <c r="I184" s="81">
        <v>11.28</v>
      </c>
      <c r="J184" s="81">
        <v>104.1</v>
      </c>
      <c r="K184" s="43" t="s">
        <v>66</v>
      </c>
      <c r="L184" s="58">
        <v>91.4</v>
      </c>
    </row>
    <row r="185" spans="1:12" ht="15" x14ac:dyDescent="0.25">
      <c r="A185" s="17"/>
      <c r="B185" s="11"/>
      <c r="C185" s="8"/>
      <c r="D185" s="64"/>
      <c r="E185" s="68"/>
      <c r="F185" s="31"/>
      <c r="G185" s="80"/>
      <c r="H185" s="80"/>
      <c r="I185" s="80"/>
      <c r="J185" s="80"/>
      <c r="K185" s="32"/>
      <c r="L185" s="48"/>
    </row>
    <row r="186" spans="1:12" ht="15" x14ac:dyDescent="0.25">
      <c r="A186" s="17"/>
      <c r="B186" s="11"/>
      <c r="C186" s="8"/>
      <c r="D186" s="59" t="s">
        <v>22</v>
      </c>
      <c r="E186" s="41" t="s">
        <v>61</v>
      </c>
      <c r="F186" s="42">
        <v>210</v>
      </c>
      <c r="G186" s="81">
        <v>0.12</v>
      </c>
      <c r="H186" s="81">
        <v>0.03</v>
      </c>
      <c r="I186" s="81">
        <v>10</v>
      </c>
      <c r="J186" s="81">
        <v>40.770000000000003</v>
      </c>
      <c r="K186" s="43" t="s">
        <v>62</v>
      </c>
      <c r="L186" s="49">
        <v>0</v>
      </c>
    </row>
    <row r="187" spans="1:12" ht="15" x14ac:dyDescent="0.25">
      <c r="A187" s="17"/>
      <c r="B187" s="11"/>
      <c r="C187" s="8"/>
      <c r="D187" s="59" t="s">
        <v>23</v>
      </c>
      <c r="E187" s="41" t="s">
        <v>42</v>
      </c>
      <c r="F187" s="42">
        <v>30</v>
      </c>
      <c r="G187" s="81">
        <v>2.2799999999999998</v>
      </c>
      <c r="H187" s="81">
        <v>0.27</v>
      </c>
      <c r="I187" s="81">
        <v>14.01</v>
      </c>
      <c r="J187" s="81">
        <v>67.59</v>
      </c>
      <c r="K187" s="43" t="s">
        <v>43</v>
      </c>
      <c r="L187" s="49">
        <v>0</v>
      </c>
    </row>
    <row r="188" spans="1:12" ht="15" x14ac:dyDescent="0.25">
      <c r="A188" s="17"/>
      <c r="B188" s="11"/>
      <c r="C188" s="8"/>
      <c r="D188" s="59" t="s">
        <v>24</v>
      </c>
      <c r="E188" s="30"/>
      <c r="F188" s="31"/>
      <c r="G188" s="80"/>
      <c r="H188" s="80"/>
      <c r="I188" s="80"/>
      <c r="J188" s="80"/>
      <c r="K188" s="32"/>
      <c r="L188" s="48"/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59" t="s">
        <v>125</v>
      </c>
      <c r="E190" s="41" t="s">
        <v>129</v>
      </c>
      <c r="F190" s="42">
        <v>75</v>
      </c>
      <c r="G190" s="81">
        <v>3.6</v>
      </c>
      <c r="H190" s="81">
        <v>14.7</v>
      </c>
      <c r="I190" s="81">
        <v>42.3</v>
      </c>
      <c r="J190" s="81">
        <v>315.89999999999998</v>
      </c>
      <c r="K190" s="43" t="s">
        <v>67</v>
      </c>
      <c r="L190" s="49">
        <v>0</v>
      </c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7"/>
      <c r="B192" s="11"/>
      <c r="C192" s="8"/>
      <c r="D192" s="64"/>
      <c r="E192" s="68"/>
      <c r="F192" s="31"/>
      <c r="G192" s="80"/>
      <c r="H192" s="80"/>
      <c r="I192" s="80"/>
      <c r="J192" s="80"/>
      <c r="K192" s="32"/>
      <c r="L192" s="48"/>
    </row>
    <row r="193" spans="1:12" ht="15" x14ac:dyDescent="0.25">
      <c r="A193" s="18"/>
      <c r="B193" s="12"/>
      <c r="C193" s="6"/>
      <c r="D193" s="65" t="s">
        <v>33</v>
      </c>
      <c r="E193" s="69"/>
      <c r="F193" s="13">
        <f>SUM(F184:F192)</f>
        <v>545</v>
      </c>
      <c r="G193" s="82">
        <f>SUM(G184:G192)</f>
        <v>9.14</v>
      </c>
      <c r="H193" s="82">
        <f>SUM(H184:H192)</f>
        <v>21.02</v>
      </c>
      <c r="I193" s="82">
        <f>SUM(I184:I192)</f>
        <v>85.72999999999999</v>
      </c>
      <c r="J193" s="82">
        <f>SUM(J184:J192)</f>
        <v>568.70000000000005</v>
      </c>
      <c r="K193" s="19"/>
      <c r="L193" s="50">
        <f>SUM(L184:L192)</f>
        <v>91.4</v>
      </c>
    </row>
    <row r="194" spans="1:12" ht="15" x14ac:dyDescent="0.25">
      <c r="A194" s="20">
        <f>A184</f>
        <v>2</v>
      </c>
      <c r="B194" s="10">
        <f>B184</f>
        <v>4</v>
      </c>
      <c r="C194" s="7" t="s">
        <v>25</v>
      </c>
      <c r="D194" s="59" t="s">
        <v>26</v>
      </c>
      <c r="E194" s="68"/>
      <c r="F194" s="31"/>
      <c r="G194" s="80"/>
      <c r="H194" s="80"/>
      <c r="I194" s="80"/>
      <c r="J194" s="80"/>
      <c r="K194" s="32"/>
      <c r="L194" s="48"/>
    </row>
    <row r="195" spans="1:12" ht="15" x14ac:dyDescent="0.25">
      <c r="A195" s="17"/>
      <c r="B195" s="11"/>
      <c r="C195" s="8"/>
      <c r="D195" s="59" t="s">
        <v>27</v>
      </c>
      <c r="E195" s="41" t="s">
        <v>65</v>
      </c>
      <c r="F195" s="42">
        <v>210</v>
      </c>
      <c r="G195" s="81">
        <v>1.78</v>
      </c>
      <c r="H195" s="81">
        <v>5.76</v>
      </c>
      <c r="I195" s="81">
        <v>11.28</v>
      </c>
      <c r="J195" s="81">
        <v>104.1</v>
      </c>
      <c r="K195" s="43" t="s">
        <v>66</v>
      </c>
      <c r="L195" s="49">
        <v>91.4</v>
      </c>
    </row>
    <row r="196" spans="1:12" ht="15" x14ac:dyDescent="0.25">
      <c r="A196" s="17"/>
      <c r="B196" s="11"/>
      <c r="C196" s="8"/>
      <c r="D196" s="59" t="s">
        <v>28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29</v>
      </c>
      <c r="E197" s="68"/>
      <c r="F197" s="31"/>
      <c r="G197" s="80"/>
      <c r="H197" s="80"/>
      <c r="I197" s="80"/>
      <c r="J197" s="80"/>
      <c r="K197" s="32"/>
      <c r="L197" s="48"/>
    </row>
    <row r="198" spans="1:12" ht="15" x14ac:dyDescent="0.25">
      <c r="A198" s="17"/>
      <c r="B198" s="11"/>
      <c r="C198" s="8"/>
      <c r="D198" s="59" t="s">
        <v>30</v>
      </c>
      <c r="E198" s="71"/>
      <c r="F198" s="72"/>
      <c r="G198" s="86"/>
      <c r="H198" s="86"/>
      <c r="I198" s="86"/>
      <c r="J198" s="86"/>
      <c r="K198" s="73"/>
      <c r="L198" s="74"/>
    </row>
    <row r="199" spans="1:12" ht="15" x14ac:dyDescent="0.25">
      <c r="A199" s="17"/>
      <c r="B199" s="11"/>
      <c r="C199" s="8"/>
      <c r="D199" s="59" t="s">
        <v>31</v>
      </c>
      <c r="E199" s="41" t="s">
        <v>42</v>
      </c>
      <c r="F199" s="42">
        <v>40</v>
      </c>
      <c r="G199" s="81">
        <v>3.04</v>
      </c>
      <c r="H199" s="81">
        <v>0.36</v>
      </c>
      <c r="I199" s="81">
        <v>18.68</v>
      </c>
      <c r="J199" s="81">
        <v>90.12</v>
      </c>
      <c r="K199" s="43" t="s">
        <v>43</v>
      </c>
      <c r="L199" s="49">
        <v>0</v>
      </c>
    </row>
    <row r="200" spans="1:12" ht="15" x14ac:dyDescent="0.25">
      <c r="A200" s="17"/>
      <c r="B200" s="11"/>
      <c r="C200" s="8"/>
      <c r="D200" s="59" t="s">
        <v>32</v>
      </c>
      <c r="E200" s="41" t="s">
        <v>44</v>
      </c>
      <c r="F200" s="42">
        <v>30</v>
      </c>
      <c r="G200" s="81">
        <v>2.04</v>
      </c>
      <c r="H200" s="81">
        <v>0.39</v>
      </c>
      <c r="I200" s="81">
        <v>12.21</v>
      </c>
      <c r="J200" s="81">
        <v>60.51</v>
      </c>
      <c r="K200" s="43" t="s">
        <v>45</v>
      </c>
      <c r="L200" s="49">
        <v>0</v>
      </c>
    </row>
    <row r="201" spans="1:12" ht="25.5" x14ac:dyDescent="0.25">
      <c r="A201" s="17"/>
      <c r="B201" s="11"/>
      <c r="C201" s="8"/>
      <c r="D201" s="59" t="s">
        <v>21</v>
      </c>
      <c r="E201" s="61" t="s">
        <v>116</v>
      </c>
      <c r="F201" s="53">
        <v>230</v>
      </c>
      <c r="G201" s="83">
        <v>10.5</v>
      </c>
      <c r="H201" s="83">
        <v>24.21</v>
      </c>
      <c r="I201" s="83">
        <v>31.55</v>
      </c>
      <c r="J201" s="83">
        <v>386.09</v>
      </c>
      <c r="K201" s="54" t="s">
        <v>117</v>
      </c>
      <c r="L201" s="55">
        <v>0</v>
      </c>
    </row>
    <row r="202" spans="1:12" ht="15" x14ac:dyDescent="0.25">
      <c r="A202" s="17"/>
      <c r="B202" s="11"/>
      <c r="C202" s="8"/>
      <c r="D202" s="75" t="s">
        <v>51</v>
      </c>
      <c r="E202" s="41" t="s">
        <v>110</v>
      </c>
      <c r="F202" s="42">
        <v>200</v>
      </c>
      <c r="G202" s="81">
        <v>0.16</v>
      </c>
      <c r="H202" s="81">
        <v>0.09</v>
      </c>
      <c r="I202" s="81">
        <v>17.28</v>
      </c>
      <c r="J202" s="81">
        <v>70.569999999999993</v>
      </c>
      <c r="K202" s="43" t="s">
        <v>67</v>
      </c>
      <c r="L202" s="49">
        <v>0</v>
      </c>
    </row>
    <row r="203" spans="1:12" ht="15" x14ac:dyDescent="0.25">
      <c r="A203" s="17"/>
      <c r="B203" s="11"/>
      <c r="C203" s="8"/>
      <c r="D203" s="64"/>
      <c r="E203" s="71"/>
      <c r="F203" s="72"/>
      <c r="G203" s="86"/>
      <c r="H203" s="86"/>
      <c r="I203" s="86"/>
      <c r="J203" s="86"/>
      <c r="K203" s="73"/>
      <c r="L203" s="74"/>
    </row>
    <row r="204" spans="1:12" ht="15" x14ac:dyDescent="0.25">
      <c r="A204" s="17"/>
      <c r="B204" s="11"/>
      <c r="C204" s="8"/>
      <c r="D204" s="64"/>
      <c r="E204" s="68"/>
      <c r="F204" s="31"/>
      <c r="G204" s="80"/>
      <c r="H204" s="80"/>
      <c r="I204" s="80"/>
      <c r="J204" s="80"/>
      <c r="K204" s="32"/>
      <c r="L204" s="48"/>
    </row>
    <row r="205" spans="1:12" ht="15" x14ac:dyDescent="0.25">
      <c r="A205" s="18"/>
      <c r="B205" s="12"/>
      <c r="C205" s="6"/>
      <c r="D205" s="65" t="s">
        <v>33</v>
      </c>
      <c r="E205" s="69"/>
      <c r="F205" s="13">
        <f>SUM(F194:F204)</f>
        <v>710</v>
      </c>
      <c r="G205" s="82">
        <f t="shared" ref="G205:J205" si="48">SUM(G194:G204)</f>
        <v>17.52</v>
      </c>
      <c r="H205" s="82">
        <f t="shared" si="48"/>
        <v>30.81</v>
      </c>
      <c r="I205" s="82">
        <f t="shared" si="48"/>
        <v>91</v>
      </c>
      <c r="J205" s="82">
        <f t="shared" si="48"/>
        <v>711.38999999999987</v>
      </c>
      <c r="K205" s="19"/>
      <c r="L205" s="50">
        <f t="shared" ref="L205" si="49">SUM(L194:L204)</f>
        <v>91.4</v>
      </c>
    </row>
    <row r="206" spans="1:12" ht="15" x14ac:dyDescent="0.2">
      <c r="A206" s="23">
        <f>A184</f>
        <v>2</v>
      </c>
      <c r="B206" s="24">
        <f>B184</f>
        <v>4</v>
      </c>
      <c r="C206" s="89" t="s">
        <v>4</v>
      </c>
      <c r="D206" s="90"/>
      <c r="E206" s="70"/>
      <c r="F206" s="25">
        <f>F193+F205</f>
        <v>1255</v>
      </c>
      <c r="G206" s="84">
        <f t="shared" ref="G206" si="50">G193+G205</f>
        <v>26.66</v>
      </c>
      <c r="H206" s="84">
        <f t="shared" ref="H206" si="51">H193+H205</f>
        <v>51.83</v>
      </c>
      <c r="I206" s="84">
        <f t="shared" ref="I206" si="52">I193+I205</f>
        <v>176.73</v>
      </c>
      <c r="J206" s="84">
        <f t="shared" ref="J206:L206" si="53">J193+J205</f>
        <v>1280.0899999999999</v>
      </c>
      <c r="K206" s="52"/>
      <c r="L206" s="51">
        <f t="shared" si="53"/>
        <v>182.8</v>
      </c>
    </row>
    <row r="207" spans="1:12" ht="25.5" x14ac:dyDescent="0.25">
      <c r="A207" s="14">
        <v>2</v>
      </c>
      <c r="B207" s="15">
        <v>5</v>
      </c>
      <c r="C207" s="16" t="s">
        <v>20</v>
      </c>
      <c r="D207" s="60" t="s">
        <v>21</v>
      </c>
      <c r="E207" s="62" t="s">
        <v>92</v>
      </c>
      <c r="F207" s="56">
        <v>250</v>
      </c>
      <c r="G207" s="79">
        <v>22.59</v>
      </c>
      <c r="H207" s="79">
        <v>8.69</v>
      </c>
      <c r="I207" s="79">
        <v>38.15</v>
      </c>
      <c r="J207" s="79">
        <v>321.17</v>
      </c>
      <c r="K207" s="57" t="s">
        <v>93</v>
      </c>
      <c r="L207" s="58">
        <v>91.4</v>
      </c>
    </row>
    <row r="208" spans="1:12" ht="15" x14ac:dyDescent="0.25">
      <c r="A208" s="17"/>
      <c r="B208" s="11"/>
      <c r="C208" s="8"/>
      <c r="D208" s="64"/>
      <c r="E208" s="30"/>
      <c r="F208" s="31"/>
      <c r="G208" s="80"/>
      <c r="H208" s="80"/>
      <c r="I208" s="80"/>
      <c r="J208" s="80"/>
      <c r="K208" s="32"/>
      <c r="L208" s="48"/>
    </row>
    <row r="209" spans="1:12" ht="15" x14ac:dyDescent="0.25">
      <c r="A209" s="17"/>
      <c r="B209" s="11"/>
      <c r="C209" s="8"/>
      <c r="D209" s="59" t="s">
        <v>22</v>
      </c>
      <c r="E209" s="41" t="s">
        <v>68</v>
      </c>
      <c r="F209" s="42">
        <v>200</v>
      </c>
      <c r="G209" s="81">
        <v>2.29</v>
      </c>
      <c r="H209" s="81">
        <v>1.25</v>
      </c>
      <c r="I209" s="81">
        <v>15.78</v>
      </c>
      <c r="J209" s="81">
        <v>83.53</v>
      </c>
      <c r="K209" s="43" t="s">
        <v>69</v>
      </c>
      <c r="L209" s="49">
        <v>0</v>
      </c>
    </row>
    <row r="210" spans="1:12" ht="15" x14ac:dyDescent="0.25">
      <c r="A210" s="17"/>
      <c r="B210" s="11"/>
      <c r="C210" s="8"/>
      <c r="D210" s="59" t="s">
        <v>23</v>
      </c>
      <c r="E210" s="41" t="s">
        <v>42</v>
      </c>
      <c r="F210" s="42">
        <v>30</v>
      </c>
      <c r="G210" s="81">
        <v>2.2799999999999998</v>
      </c>
      <c r="H210" s="81">
        <v>0.27</v>
      </c>
      <c r="I210" s="81">
        <v>14.01</v>
      </c>
      <c r="J210" s="81">
        <v>67.59</v>
      </c>
      <c r="K210" s="43" t="s">
        <v>43</v>
      </c>
      <c r="L210" s="49">
        <v>0</v>
      </c>
    </row>
    <row r="211" spans="1:12" ht="15" x14ac:dyDescent="0.25">
      <c r="A211" s="17"/>
      <c r="B211" s="11"/>
      <c r="C211" s="8"/>
      <c r="D211" s="59" t="s">
        <v>24</v>
      </c>
      <c r="E211" s="30"/>
      <c r="F211" s="31"/>
      <c r="G211" s="80"/>
      <c r="H211" s="80"/>
      <c r="I211" s="80"/>
      <c r="J211" s="80"/>
      <c r="K211" s="32"/>
      <c r="L211" s="48"/>
    </row>
    <row r="212" spans="1:12" ht="15" x14ac:dyDescent="0.25">
      <c r="A212" s="17"/>
      <c r="B212" s="11"/>
      <c r="C212" s="8"/>
      <c r="D212" s="59" t="s">
        <v>32</v>
      </c>
      <c r="E212" s="41" t="s">
        <v>44</v>
      </c>
      <c r="F212" s="42">
        <v>20</v>
      </c>
      <c r="G212" s="81">
        <v>1.36</v>
      </c>
      <c r="H212" s="81">
        <v>0.26</v>
      </c>
      <c r="I212" s="81">
        <v>8.14</v>
      </c>
      <c r="J212" s="81">
        <v>40.340000000000003</v>
      </c>
      <c r="K212" s="43" t="s">
        <v>45</v>
      </c>
      <c r="L212" s="49">
        <v>0</v>
      </c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" x14ac:dyDescent="0.25">
      <c r="A214" s="17"/>
      <c r="B214" s="11"/>
      <c r="C214" s="8"/>
      <c r="D214" s="64"/>
      <c r="E214" s="68"/>
      <c r="F214" s="31"/>
      <c r="G214" s="80"/>
      <c r="H214" s="80"/>
      <c r="I214" s="80"/>
      <c r="J214" s="80"/>
      <c r="K214" s="32"/>
      <c r="L214" s="48"/>
    </row>
    <row r="215" spans="1:12" ht="15.75" customHeight="1" x14ac:dyDescent="0.25">
      <c r="A215" s="18"/>
      <c r="B215" s="12"/>
      <c r="C215" s="6"/>
      <c r="D215" s="65" t="s">
        <v>33</v>
      </c>
      <c r="E215" s="69"/>
      <c r="F215" s="13">
        <f>SUM(F207:F214)</f>
        <v>500</v>
      </c>
      <c r="G215" s="82">
        <f t="shared" ref="G215:J215" si="54">SUM(G207:G214)</f>
        <v>28.52</v>
      </c>
      <c r="H215" s="82">
        <f t="shared" si="54"/>
        <v>10.469999999999999</v>
      </c>
      <c r="I215" s="82">
        <f t="shared" si="54"/>
        <v>76.08</v>
      </c>
      <c r="J215" s="82">
        <f t="shared" si="54"/>
        <v>512.63000000000011</v>
      </c>
      <c r="K215" s="19"/>
      <c r="L215" s="50">
        <f t="shared" ref="L215" si="55">SUM(L207:L214)</f>
        <v>91.4</v>
      </c>
    </row>
    <row r="216" spans="1:12" ht="15" x14ac:dyDescent="0.25">
      <c r="A216" s="20">
        <f>A207</f>
        <v>2</v>
      </c>
      <c r="B216" s="10">
        <f>B207</f>
        <v>5</v>
      </c>
      <c r="C216" s="7" t="s">
        <v>25</v>
      </c>
      <c r="D216" s="59" t="s">
        <v>26</v>
      </c>
      <c r="E216" s="68"/>
      <c r="F216" s="31"/>
      <c r="G216" s="80"/>
      <c r="H216" s="80"/>
      <c r="I216" s="80"/>
      <c r="J216" s="80"/>
      <c r="K216" s="32"/>
      <c r="L216" s="48"/>
    </row>
    <row r="217" spans="1:12" ht="15" x14ac:dyDescent="0.25">
      <c r="A217" s="17"/>
      <c r="B217" s="11"/>
      <c r="C217" s="8"/>
      <c r="D217" s="59" t="s">
        <v>27</v>
      </c>
      <c r="E217" s="41" t="s">
        <v>82</v>
      </c>
      <c r="F217" s="42">
        <v>200</v>
      </c>
      <c r="G217" s="81">
        <v>1.73</v>
      </c>
      <c r="H217" s="81">
        <v>2.69</v>
      </c>
      <c r="I217" s="81">
        <v>14.01</v>
      </c>
      <c r="J217" s="81">
        <v>87.17</v>
      </c>
      <c r="K217" s="43" t="s">
        <v>83</v>
      </c>
      <c r="L217" s="49">
        <v>91.4</v>
      </c>
    </row>
    <row r="218" spans="1:12" ht="15" x14ac:dyDescent="0.25">
      <c r="A218" s="17"/>
      <c r="B218" s="11"/>
      <c r="C218" s="8"/>
      <c r="D218" s="59" t="s">
        <v>28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29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30</v>
      </c>
      <c r="E220" s="68"/>
      <c r="F220" s="31"/>
      <c r="G220" s="80"/>
      <c r="H220" s="80"/>
      <c r="I220" s="80"/>
      <c r="J220" s="80"/>
      <c r="K220" s="32"/>
      <c r="L220" s="48"/>
    </row>
    <row r="221" spans="1:12" ht="15" x14ac:dyDescent="0.25">
      <c r="A221" s="17"/>
      <c r="B221" s="11"/>
      <c r="C221" s="8"/>
      <c r="D221" s="59" t="s">
        <v>31</v>
      </c>
      <c r="E221" s="41" t="s">
        <v>42</v>
      </c>
      <c r="F221" s="42">
        <v>40</v>
      </c>
      <c r="G221" s="81">
        <v>3.04</v>
      </c>
      <c r="H221" s="81">
        <v>0.36</v>
      </c>
      <c r="I221" s="81">
        <v>18.68</v>
      </c>
      <c r="J221" s="81">
        <v>90.12</v>
      </c>
      <c r="K221" s="43" t="s">
        <v>43</v>
      </c>
      <c r="L221" s="49">
        <v>0</v>
      </c>
    </row>
    <row r="222" spans="1:12" ht="15" x14ac:dyDescent="0.25">
      <c r="A222" s="17"/>
      <c r="B222" s="11"/>
      <c r="C222" s="8"/>
      <c r="D222" s="59" t="s">
        <v>32</v>
      </c>
      <c r="E222" s="41" t="s">
        <v>44</v>
      </c>
      <c r="F222" s="42">
        <v>30</v>
      </c>
      <c r="G222" s="81">
        <v>2.04</v>
      </c>
      <c r="H222" s="81">
        <v>0.39</v>
      </c>
      <c r="I222" s="81">
        <v>12.21</v>
      </c>
      <c r="J222" s="81">
        <v>60.51</v>
      </c>
      <c r="K222" s="43" t="s">
        <v>45</v>
      </c>
      <c r="L222" s="49">
        <v>0</v>
      </c>
    </row>
    <row r="223" spans="1:12" ht="25.5" x14ac:dyDescent="0.25">
      <c r="A223" s="17"/>
      <c r="B223" s="11"/>
      <c r="C223" s="8"/>
      <c r="D223" s="59" t="s">
        <v>21</v>
      </c>
      <c r="E223" s="61" t="s">
        <v>118</v>
      </c>
      <c r="F223" s="53">
        <v>240</v>
      </c>
      <c r="G223" s="83">
        <v>18.54</v>
      </c>
      <c r="H223" s="83">
        <v>25.68</v>
      </c>
      <c r="I223" s="83">
        <v>43.78</v>
      </c>
      <c r="J223" s="83">
        <v>480.4</v>
      </c>
      <c r="K223" s="54" t="s">
        <v>119</v>
      </c>
      <c r="L223" s="55">
        <v>0</v>
      </c>
    </row>
    <row r="224" spans="1:12" ht="15" x14ac:dyDescent="0.25">
      <c r="A224" s="17"/>
      <c r="B224" s="11"/>
      <c r="C224" s="8"/>
      <c r="D224" s="59" t="s">
        <v>51</v>
      </c>
      <c r="E224" s="41" t="s">
        <v>85</v>
      </c>
      <c r="F224" s="42">
        <v>200</v>
      </c>
      <c r="G224" s="81">
        <v>0.3</v>
      </c>
      <c r="H224" s="81">
        <v>0</v>
      </c>
      <c r="I224" s="81">
        <v>14.5</v>
      </c>
      <c r="J224" s="81">
        <v>59.2</v>
      </c>
      <c r="K224" s="43" t="s">
        <v>86</v>
      </c>
      <c r="L224" s="49">
        <v>0</v>
      </c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5" x14ac:dyDescent="0.25">
      <c r="A227" s="18"/>
      <c r="B227" s="12"/>
      <c r="C227" s="6"/>
      <c r="D227" s="65" t="s">
        <v>33</v>
      </c>
      <c r="E227" s="69"/>
      <c r="F227" s="13">
        <f>SUM(F216:F226)</f>
        <v>710</v>
      </c>
      <c r="G227" s="82">
        <f t="shared" ref="G227:J227" si="56">SUM(G216:G226)</f>
        <v>25.65</v>
      </c>
      <c r="H227" s="82">
        <f t="shared" si="56"/>
        <v>29.12</v>
      </c>
      <c r="I227" s="82">
        <f t="shared" si="56"/>
        <v>103.18</v>
      </c>
      <c r="J227" s="82">
        <f t="shared" si="56"/>
        <v>777.40000000000009</v>
      </c>
      <c r="K227" s="19"/>
      <c r="L227" s="50">
        <f t="shared" ref="L227" si="57">SUM(L216:L226)</f>
        <v>91.4</v>
      </c>
    </row>
    <row r="228" spans="1:12" ht="15" x14ac:dyDescent="0.2">
      <c r="A228" s="23">
        <f>A207</f>
        <v>2</v>
      </c>
      <c r="B228" s="24">
        <f>B207</f>
        <v>5</v>
      </c>
      <c r="C228" s="89" t="s">
        <v>4</v>
      </c>
      <c r="D228" s="90"/>
      <c r="E228" s="70"/>
      <c r="F228" s="25">
        <f>F215+F227</f>
        <v>1210</v>
      </c>
      <c r="G228" s="84">
        <f t="shared" ref="G228" si="58">G215+G227</f>
        <v>54.17</v>
      </c>
      <c r="H228" s="84">
        <f t="shared" ref="H228" si="59">H215+H227</f>
        <v>39.590000000000003</v>
      </c>
      <c r="I228" s="84">
        <f t="shared" ref="I228" si="60">I215+I227</f>
        <v>179.26</v>
      </c>
      <c r="J228" s="84">
        <f t="shared" ref="J228:L228" si="61">J215+J227</f>
        <v>1290.0300000000002</v>
      </c>
      <c r="K228" s="52"/>
      <c r="L228" s="51">
        <f t="shared" si="61"/>
        <v>182.8</v>
      </c>
    </row>
    <row r="229" spans="1:12" x14ac:dyDescent="0.2">
      <c r="A229" s="21"/>
      <c r="B229" s="22"/>
      <c r="C229" s="91" t="s">
        <v>5</v>
      </c>
      <c r="D229" s="91"/>
      <c r="E229" s="91"/>
      <c r="F229" s="26">
        <f>(F28+F50+F72+F96+F117+F140+F162+F183+F206+F228)/(IF(F28=0,0,1)+IF(F50=0,0,1)+IF(F72=0,0,1)+IF(F96=0,0,1)+IF(F117=0,0,1)+IF(F140=0,0,1)+IF(F162=0,0,1)+IF(F183=0,0,1)+IF(F206=0,0,1)+IF(F228=0,0,1))</f>
        <v>1275</v>
      </c>
      <c r="G229" s="87">
        <f>(G28+G50+G72+G96+G117+G140+G162+G183+G206+G228)/(IF(G28=0,0,1)+IF(G50=0,0,1)+IF(G72=0,0,1)+IF(G96=0,0,1)+IF(G117=0,0,1)+IF(G140=0,0,1)+IF(G162=0,0,1)+IF(G183=0,0,1)+IF(G206=0,0,1)+IF(G228=0,0,1))</f>
        <v>40.703000000000003</v>
      </c>
      <c r="H229" s="87">
        <f>(H28+H50+H72+H96+H117+H140+H162+H183+H206+H228)/(IF(H28=0,0,1)+IF(H50=0,0,1)+IF(H72=0,0,1)+IF(H96=0,0,1)+IF(H117=0,0,1)+IF(H140=0,0,1)+IF(H162=0,0,1)+IF(H183=0,0,1)+IF(H206=0,0,1)+IF(H228=0,0,1))</f>
        <v>45.871600000000001</v>
      </c>
      <c r="I229" s="87">
        <f>(I28+I50+I72+I96+I117+I140+I162+I183+I206+I228)/(IF(I28=0,0,1)+IF(I50=0,0,1)+IF(I72=0,0,1)+IF(I96=0,0,1)+IF(I117=0,0,1)+IF(I140=0,0,1)+IF(I162=0,0,1)+IF(I183=0,0,1)+IF(I206=0,0,1)+IF(I228=0,0,1))</f>
        <v>188.0078</v>
      </c>
      <c r="J229" s="87">
        <f>(J28+J50+J72+J96+J117+J140+J162+J183+J206+J228)/(IF(J28=0,0,1)+IF(J50=0,0,1)+IF(J72=0,0,1)+IF(J96=0,0,1)+IF(J117=0,0,1)+IF(J140=0,0,1)+IF(J162=0,0,1)+IF(J183=0,0,1)+IF(J206=0,0,1)+IF(J228=0,0,1))</f>
        <v>1328.4500000000003</v>
      </c>
      <c r="K229" s="26"/>
      <c r="L229" s="46">
        <f>(L28+L50+L72+L96+L117+L140+L162+L183+L206+L228)/(IF(L28=0,0,1)+IF(L50=0,0,1)+IF(L72=0,0,1)+IF(L96=0,0,1)+IF(L117=0,0,1)+IF(L140=0,0,1)+IF(L162=0,0,1)+IF(L183=0,0,1)+IF(L206=0,0,1)+IF(L228=0,0,1))</f>
        <v>182.79999999999998</v>
      </c>
    </row>
  </sheetData>
  <mergeCells count="14">
    <mergeCell ref="C1:E1"/>
    <mergeCell ref="H1:K1"/>
    <mergeCell ref="H2:K2"/>
    <mergeCell ref="C50:D50"/>
    <mergeCell ref="C72:D72"/>
    <mergeCell ref="C96:D96"/>
    <mergeCell ref="C117:D117"/>
    <mergeCell ref="C28:D28"/>
    <mergeCell ref="C229:E229"/>
    <mergeCell ref="C228:D228"/>
    <mergeCell ref="C140:D140"/>
    <mergeCell ref="C162:D162"/>
    <mergeCell ref="C183:D183"/>
    <mergeCell ref="C206:D20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2025-08-07T07:58:47Z</cp:lastPrinted>
  <dcterms:created xsi:type="dcterms:W3CDTF">2022-05-16T14:23:56Z</dcterms:created>
  <dcterms:modified xsi:type="dcterms:W3CDTF">2025-12-29T03:59:28Z</dcterms:modified>
</cp:coreProperties>
</file>